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C:\Users\dpodobas\Documents\"/>
    </mc:Choice>
  </mc:AlternateContent>
  <xr:revisionPtr revIDLastSave="0" documentId="8_{99CEA322-E8F3-46AA-A46E-74BF0710B4AC}" xr6:coauthVersionLast="47" xr6:coauthVersionMax="47" xr10:uidLastSave="{00000000-0000-0000-0000-000000000000}"/>
  <bookViews>
    <workbookView showSheetTabs="0" xWindow="-120" yWindow="-120" windowWidth="29040" windowHeight="15840" firstSheet="4" activeTab="8" xr2:uid="{00000000-000D-0000-FFFF-FFFF00000000}"/>
  </bookViews>
  <sheets>
    <sheet name="1. (2)" sheetId="43" r:id="rId1"/>
    <sheet name="1" sheetId="33" r:id="rId2"/>
    <sheet name="3. (2)" sheetId="58" r:id="rId3"/>
    <sheet name="3." sheetId="32" r:id="rId4"/>
    <sheet name="UD 1" sheetId="67" r:id="rId5"/>
    <sheet name="CUD 1" sheetId="68" r:id="rId6"/>
    <sheet name="UD 2" sheetId="71" r:id="rId7"/>
    <sheet name="CUD 2" sheetId="69" r:id="rId8"/>
    <sheet name="FirstPage" sheetId="59" r:id="rId9"/>
    <sheet name="Content" sheetId="6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9" i="68" l="1"/>
  <c r="AA37" i="68" l="1"/>
  <c r="AD40" i="43" l="1"/>
  <c r="U40" i="43"/>
  <c r="U27" i="43" l="1"/>
  <c r="Y44" i="58" l="1"/>
  <c r="Y41" i="58"/>
  <c r="Y39" i="58"/>
  <c r="W42" i="43" l="1"/>
  <c r="W40" i="43"/>
  <c r="W46" i="43"/>
  <c r="U30" i="43"/>
  <c r="U42" i="43" l="1"/>
  <c r="U24" i="43"/>
</calcChain>
</file>

<file path=xl/sharedStrings.xml><?xml version="1.0" encoding="utf-8"?>
<sst xmlns="http://schemas.openxmlformats.org/spreadsheetml/2006/main" count="7" uniqueCount="5">
  <si>
    <t xml:space="preserve">                                                                                                                                                                                                                                                                             </t>
  </si>
  <si>
    <t>z=</t>
  </si>
  <si>
    <t xml:space="preserve">f(x) </t>
  </si>
  <si>
    <t>a</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</si>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</sst>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0"/>
  </numFmts>
  <fonts count="23" x14ac:knownFonts="1">
    <font>
      <sz val="11"/>
      <color theme="1"/>
      <name val="Calibri"/>
      <family val="2"/>
      <scheme val="minor"/>
    </font>
    <font>
      <sz val="11"/>
      <color rgb="FFFF0000"/>
      <name val="Calibri"/>
      <family val="2"/>
      <scheme val="minor"/>
    </font>
    <font>
      <sz val="11"/>
      <color theme="2" tint="-0.249977111117893"/>
      <name val="Calibri"/>
      <family val="2"/>
      <scheme val="minor"/>
    </font>
    <font>
      <sz val="11"/>
      <color theme="2" tint="-9.9978637043366805E-2"/>
      <name val="Calibri"/>
      <family val="2"/>
      <scheme val="minor"/>
    </font>
    <font>
      <b/>
      <sz val="18"/>
      <color theme="2" tint="-9.9978637043366805E-2"/>
      <name val="Calibri"/>
      <family val="2"/>
      <scheme val="minor"/>
    </font>
    <font>
      <b/>
      <sz val="20"/>
      <color theme="2" tint="-9.9978637043366805E-2"/>
      <name val="Calibri"/>
      <family val="2"/>
    </font>
    <font>
      <sz val="11"/>
      <color theme="6" tint="-0.499984740745262"/>
      <name val="Calibri"/>
      <family val="2"/>
      <scheme val="minor"/>
    </font>
    <font>
      <sz val="11"/>
      <color theme="2"/>
      <name val="Calibri"/>
      <family val="2"/>
      <scheme val="minor"/>
    </font>
    <font>
      <b/>
      <sz val="10"/>
      <color theme="2" tint="-9.9978637043366805E-2"/>
      <name val="Calibri"/>
      <family val="2"/>
      <scheme val="minor"/>
    </font>
    <font>
      <sz val="28"/>
      <color theme="1"/>
      <name val="Calibri"/>
      <family val="2"/>
    </font>
    <font>
      <sz val="28"/>
      <color theme="1"/>
      <name val="Calibri"/>
      <family val="2"/>
      <scheme val="minor"/>
    </font>
    <font>
      <b/>
      <sz val="20"/>
      <color rgb="FFFFC000"/>
      <name val="Calibri"/>
      <family val="2"/>
      <scheme val="minor"/>
    </font>
    <font>
      <sz val="18"/>
      <color rgb="FFC00000"/>
      <name val="Calibri"/>
      <family val="2"/>
      <scheme val="minor"/>
    </font>
    <font>
      <sz val="24"/>
      <color rgb="FFC00000"/>
      <name val="Calibri"/>
      <family val="2"/>
      <scheme val="minor"/>
    </font>
    <font>
      <b/>
      <sz val="18"/>
      <color rgb="FFFFFF00"/>
      <name val="Calibri"/>
      <family val="2"/>
      <scheme val="minor"/>
    </font>
    <font>
      <b/>
      <sz val="20"/>
      <color theme="5" tint="-0.499984740745262"/>
      <name val="Calibri"/>
      <family val="2"/>
      <scheme val="minor"/>
    </font>
    <font>
      <sz val="28"/>
      <color theme="5" tint="-0.499984740745262"/>
      <name val="Calibri"/>
      <family val="2"/>
    </font>
    <font>
      <sz val="28"/>
      <color theme="5" tint="-0.499984740745262"/>
      <name val="Calibri"/>
      <family val="2"/>
      <scheme val="minor"/>
    </font>
    <font>
      <sz val="11"/>
      <color theme="5" tint="-0.499984740745262"/>
      <name val="Calibri"/>
      <family val="2"/>
      <scheme val="minor"/>
    </font>
    <font>
      <b/>
      <sz val="18"/>
      <color rgb="FFC00000"/>
      <name val="Calibri"/>
      <family val="2"/>
      <scheme val="minor"/>
    </font>
    <font>
      <sz val="11"/>
      <color theme="1"/>
      <name val="Lucida Bright"/>
      <family val="1"/>
    </font>
    <font>
      <b/>
      <sz val="22"/>
      <color rgb="FFFFFF00"/>
      <name val="Lucida Bright"/>
      <family val="1"/>
    </font>
    <font>
      <sz val="24"/>
      <color rgb="FF000000"/>
      <name val="Calibri"/>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C00000"/>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40">
    <xf numFmtId="0" fontId="0" fillId="0" borderId="0" xfId="0"/>
    <xf numFmtId="0" fontId="0" fillId="2" borderId="0" xfId="0" applyFill="1"/>
    <xf numFmtId="0" fontId="2" fillId="2" borderId="0" xfId="0" applyFont="1" applyFill="1"/>
    <xf numFmtId="0" fontId="3" fillId="2" borderId="0" xfId="0" applyFont="1" applyFill="1"/>
    <xf numFmtId="0" fontId="6" fillId="2" borderId="0" xfId="0" applyFont="1" applyFill="1" applyAlignment="1">
      <alignment horizontal="center" vertical="center"/>
    </xf>
    <xf numFmtId="0" fontId="7" fillId="2" borderId="0" xfId="0" applyFont="1" applyFill="1"/>
    <xf numFmtId="0" fontId="7" fillId="2" borderId="0" xfId="0" applyFont="1" applyFill="1" applyAlignment="1">
      <alignment horizontal="center" vertical="center"/>
    </xf>
    <xf numFmtId="0" fontId="3" fillId="2" borderId="0" xfId="0" applyFont="1" applyFill="1" applyAlignment="1">
      <alignment horizontal="center" vertical="center"/>
    </xf>
    <xf numFmtId="164" fontId="4" fillId="2" borderId="0" xfId="0" applyNumberFormat="1" applyFont="1" applyFill="1" applyAlignment="1">
      <alignment vertical="center"/>
    </xf>
    <xf numFmtId="3" fontId="8" fillId="2" borderId="0" xfId="0" applyNumberFormat="1" applyFont="1" applyFill="1" applyAlignment="1">
      <alignment vertical="center"/>
    </xf>
    <xf numFmtId="0" fontId="1" fillId="2" borderId="0" xfId="0" applyFont="1" applyFill="1"/>
    <xf numFmtId="0" fontId="0" fillId="3" borderId="0" xfId="0" applyFill="1"/>
    <xf numFmtId="164" fontId="4" fillId="2" borderId="0" xfId="0" applyNumberFormat="1" applyFont="1" applyFill="1" applyAlignment="1">
      <alignment horizontal="center" vertical="center"/>
    </xf>
    <xf numFmtId="0" fontId="3" fillId="0" borderId="0" xfId="0" applyFont="1"/>
    <xf numFmtId="0" fontId="3"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4" fillId="2" borderId="0" xfId="0" applyFont="1" applyFill="1" applyAlignment="1">
      <alignment horizontal="center" vertical="center"/>
    </xf>
    <xf numFmtId="0" fontId="12" fillId="3" borderId="0" xfId="0" applyFont="1" applyFill="1"/>
    <xf numFmtId="0" fontId="18" fillId="2" borderId="0" xfId="0" applyFont="1" applyFill="1"/>
    <xf numFmtId="0" fontId="18" fillId="2" borderId="0" xfId="0" applyFont="1" applyFill="1" applyAlignment="1">
      <alignment horizontal="center" vertical="center"/>
    </xf>
    <xf numFmtId="0" fontId="15" fillId="5" borderId="0" xfId="0" applyFont="1" applyFill="1" applyAlignment="1">
      <alignment horizontal="left" vertical="center"/>
    </xf>
    <xf numFmtId="0" fontId="15" fillId="5" borderId="0" xfId="0" applyFont="1" applyFill="1" applyAlignment="1">
      <alignment horizontal="right" vertical="center"/>
    </xf>
    <xf numFmtId="0" fontId="20" fillId="3" borderId="0" xfId="0" applyFont="1" applyFill="1"/>
    <xf numFmtId="0" fontId="22" fillId="0" borderId="0" xfId="0" applyFont="1"/>
    <xf numFmtId="0" fontId="22" fillId="0" borderId="0" xfId="0" applyFont="1" applyAlignment="1">
      <alignment horizontal="center"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165" fontId="15" fillId="5" borderId="0" xfId="0" applyNumberFormat="1" applyFont="1" applyFill="1" applyAlignment="1">
      <alignment horizontal="center" vertical="center"/>
    </xf>
    <xf numFmtId="0" fontId="15" fillId="5" borderId="0" xfId="0" applyFont="1" applyFill="1" applyAlignment="1">
      <alignment horizontal="center" vertical="center"/>
    </xf>
    <xf numFmtId="165" fontId="11" fillId="4" borderId="0" xfId="0" applyNumberFormat="1"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15" fillId="5" borderId="0" xfId="0" applyFont="1" applyFill="1" applyAlignment="1">
      <alignment horizontal="right" vertical="center"/>
    </xf>
    <xf numFmtId="165" fontId="19" fillId="5" borderId="0" xfId="0" applyNumberFormat="1" applyFont="1" applyFill="1" applyAlignment="1">
      <alignment horizontal="center" vertical="center"/>
    </xf>
    <xf numFmtId="165" fontId="14" fillId="4" borderId="0" xfId="0" applyNumberFormat="1" applyFont="1" applyFill="1" applyAlignment="1">
      <alignment horizontal="center" vertical="center"/>
    </xf>
    <xf numFmtId="0" fontId="13" fillId="3" borderId="0" xfId="0" applyFont="1" applyFill="1" applyAlignment="1">
      <alignment horizontal="center" vertical="center"/>
    </xf>
    <xf numFmtId="0" fontId="13" fillId="3" borderId="0" xfId="0" applyFont="1" applyFill="1" applyAlignment="1">
      <alignment horizontal="left" vertical="center"/>
    </xf>
    <xf numFmtId="165" fontId="21" fillId="4" borderId="0" xfId="0" applyNumberFormat="1" applyFont="1" applyFill="1" applyAlignment="1">
      <alignment horizontal="center" vertical="center"/>
    </xf>
    <xf numFmtId="1" fontId="21" fillId="4" borderId="0" xfId="0" applyNumberFormat="1" applyFont="1"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1'!A1"/></Relationships>
</file>

<file path=xl/drawings/_rels/drawing10.xml.rels><?xml version="1.0" encoding="UTF-8" standalone="yes"?>
<Relationships xmlns="http://schemas.openxmlformats.org/package/2006/relationships"><Relationship Id="rId3" Type="http://schemas.openxmlformats.org/officeDocument/2006/relationships/hyperlink" Target="#'UD 2'!A1"/><Relationship Id="rId2" Type="http://schemas.openxmlformats.org/officeDocument/2006/relationships/hyperlink" Target="#'UD 1'!A1"/><Relationship Id="rId1" Type="http://schemas.openxmlformats.org/officeDocument/2006/relationships/hyperlink" Target="#FirstPage!A1"/></Relationships>
</file>

<file path=xl/drawings/_rels/drawing2.xml.rels><?xml version="1.0" encoding="UTF-8" standalone="yes"?>
<Relationships xmlns="http://schemas.openxmlformats.org/package/2006/relationships"><Relationship Id="rId2" Type="http://schemas.openxmlformats.org/officeDocument/2006/relationships/hyperlink" Target="#'1. (2)'!A1"/><Relationship Id="rId1" Type="http://schemas.openxmlformats.org/officeDocument/2006/relationships/hyperlink" Target="#Content!A1"/></Relationships>
</file>

<file path=xl/drawings/_rels/drawing3.xml.rels><?xml version="1.0" encoding="UTF-8" standalone="yes"?>
<Relationships xmlns="http://schemas.openxmlformats.org/package/2006/relationships"><Relationship Id="rId1" Type="http://schemas.openxmlformats.org/officeDocument/2006/relationships/hyperlink" Target="#'3.'!A1"/></Relationships>
</file>

<file path=xl/drawings/_rels/drawing4.xml.rels><?xml version="1.0" encoding="UTF-8" standalone="yes"?>
<Relationships xmlns="http://schemas.openxmlformats.org/package/2006/relationships"><Relationship Id="rId2" Type="http://schemas.openxmlformats.org/officeDocument/2006/relationships/hyperlink" Target="#'3. (2)'!A1"/><Relationship Id="rId1" Type="http://schemas.openxmlformats.org/officeDocument/2006/relationships/hyperlink" Target="#Content!A1"/></Relationships>
</file>

<file path=xl/drawings/_rels/drawing5.xml.rels><?xml version="1.0" encoding="UTF-8" standalone="yes"?>
<Relationships xmlns="http://schemas.openxmlformats.org/package/2006/relationships"><Relationship Id="rId2" Type="http://schemas.openxmlformats.org/officeDocument/2006/relationships/hyperlink" Target="#'CUD 1'!A1"/><Relationship Id="rId1" Type="http://schemas.openxmlformats.org/officeDocument/2006/relationships/hyperlink" Target="#Content!A1"/></Relationships>
</file>

<file path=xl/drawings/_rels/drawing6.xml.rels><?xml version="1.0" encoding="UTF-8" standalone="yes"?>
<Relationships xmlns="http://schemas.openxmlformats.org/package/2006/relationships"><Relationship Id="rId1" Type="http://schemas.openxmlformats.org/officeDocument/2006/relationships/hyperlink" Target="#'UD 1'!A1"/></Relationships>
</file>

<file path=xl/drawings/_rels/drawing7.xml.rels><?xml version="1.0" encoding="UTF-8" standalone="yes"?>
<Relationships xmlns="http://schemas.openxmlformats.org/package/2006/relationships"><Relationship Id="rId2" Type="http://schemas.openxmlformats.org/officeDocument/2006/relationships/hyperlink" Target="#'CUD 2'!A1"/><Relationship Id="rId1" Type="http://schemas.openxmlformats.org/officeDocument/2006/relationships/hyperlink" Target="#Content!A1"/></Relationships>
</file>

<file path=xl/drawings/_rels/drawing8.xml.rels><?xml version="1.0" encoding="UTF-8" standalone="yes"?>
<Relationships xmlns="http://schemas.openxmlformats.org/package/2006/relationships"><Relationship Id="rId1" Type="http://schemas.openxmlformats.org/officeDocument/2006/relationships/hyperlink" Target="#'UD 2'!A1"/></Relationships>
</file>

<file path=xl/drawings/_rels/drawing9.xml.rels><?xml version="1.0" encoding="UTF-8" standalone="yes"?>
<Relationships xmlns="http://schemas.openxmlformats.org/package/2006/relationships"><Relationship Id="rId1" Type="http://schemas.openxmlformats.org/officeDocument/2006/relationships/hyperlink" Target="#Content!A1"/></Relationships>
</file>

<file path=xl/drawings/drawing1.xml><?xml version="1.0" encoding="utf-8"?>
<xdr:wsDr xmlns:xdr="http://schemas.openxmlformats.org/drawingml/2006/spreadsheetDrawing" xmlns:a="http://schemas.openxmlformats.org/drawingml/2006/main">
  <xdr:twoCellAnchor>
    <xdr:from>
      <xdr:col>25</xdr:col>
      <xdr:colOff>0</xdr:colOff>
      <xdr:row>19</xdr:row>
      <xdr:rowOff>101600</xdr:rowOff>
    </xdr:from>
    <xdr:to>
      <xdr:col>26</xdr:col>
      <xdr:colOff>127000</xdr:colOff>
      <xdr:row>28</xdr:row>
      <xdr:rowOff>38100</xdr:rowOff>
    </xdr:to>
    <xdr:sp macro="" textlink="">
      <xdr:nvSpPr>
        <xdr:cNvPr id="58" name="Rectangle 57">
          <a:extLst>
            <a:ext uri="{FF2B5EF4-FFF2-40B4-BE49-F238E27FC236}">
              <a16:creationId xmlns:a16="http://schemas.microsoft.com/office/drawing/2014/main" id="{00000000-0008-0000-0000-00003A000000}"/>
            </a:ext>
          </a:extLst>
        </xdr:cNvPr>
        <xdr:cNvSpPr/>
      </xdr:nvSpPr>
      <xdr:spPr>
        <a:xfrm>
          <a:off x="17132300" y="3479800"/>
          <a:ext cx="749300" cy="1562100"/>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544285</xdr:colOff>
      <xdr:row>9</xdr:row>
      <xdr:rowOff>174172</xdr:rowOff>
    </xdr:from>
    <xdr:to>
      <xdr:col>11</xdr:col>
      <xdr:colOff>43543</xdr:colOff>
      <xdr:row>33</xdr:row>
      <xdr:rowOff>292100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44285" y="1774372"/>
          <a:ext cx="6420758" cy="4588328"/>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 163</a:t>
          </a:r>
        </a:p>
        <a:p>
          <a:r>
            <a:rPr lang="en-US" sz="2000"/>
            <a:t>One line of radial tires produced by a large company has</a:t>
          </a:r>
          <a:r>
            <a:rPr lang="en-US" sz="2000" baseline="0"/>
            <a:t> a wear-out life that can be modeled using a normal distribution with a mean of 25,000 miles and a standard deviation of 2,000 miles.</a:t>
          </a:r>
        </a:p>
        <a:p>
          <a:endParaRPr lang="en-US" sz="2000" baseline="0"/>
        </a:p>
        <a:p>
          <a:r>
            <a:rPr lang="en-US" sz="2000" baseline="0"/>
            <a:t>Find each of the following:</a:t>
          </a:r>
        </a:p>
        <a:p>
          <a:endParaRPr lang="en-US" sz="2000" baseline="0"/>
        </a:p>
        <a:p>
          <a:r>
            <a:rPr lang="en-US" sz="2000" baseline="0"/>
            <a:t>a) The percentage of tires that can be expected to wear out within +/- 2,000 miles on average.</a:t>
          </a:r>
        </a:p>
        <a:p>
          <a:endParaRPr lang="en-US" sz="2000" baseline="0"/>
        </a:p>
        <a:p>
          <a:r>
            <a:rPr lang="en-US" sz="2000" baseline="0"/>
            <a:t>b) The percentage of tires that can be expected to fail between 26,000 and 29,000 miles.</a:t>
          </a:r>
        </a:p>
        <a:p>
          <a:endParaRPr lang="en-US" sz="2000"/>
        </a:p>
      </xdr:txBody>
    </xdr:sp>
    <xdr:clientData/>
  </xdr:twoCellAnchor>
  <xdr:twoCellAnchor>
    <xdr:from>
      <xdr:col>1</xdr:col>
      <xdr:colOff>369208</xdr:colOff>
      <xdr:row>1</xdr:row>
      <xdr:rowOff>17235</xdr:rowOff>
    </xdr:from>
    <xdr:to>
      <xdr:col>3</xdr:col>
      <xdr:colOff>377372</xdr:colOff>
      <xdr:row>6</xdr:row>
      <xdr:rowOff>137886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991508" y="195035"/>
          <a:ext cx="1252764"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12</xdr:col>
      <xdr:colOff>433614</xdr:colOff>
      <xdr:row>9</xdr:row>
      <xdr:rowOff>61686</xdr:rowOff>
    </xdr:from>
    <xdr:to>
      <xdr:col>15</xdr:col>
      <xdr:colOff>531585</xdr:colOff>
      <xdr:row>13</xdr:row>
      <xdr:rowOff>39913</xdr:rowOff>
    </xdr:to>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8294914" y="1661886"/>
          <a:ext cx="2574471" cy="6894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11</xdr:col>
      <xdr:colOff>587828</xdr:colOff>
      <xdr:row>8</xdr:row>
      <xdr:rowOff>88900</xdr:rowOff>
    </xdr:from>
    <xdr:to>
      <xdr:col>11</xdr:col>
      <xdr:colOff>596900</xdr:colOff>
      <xdr:row>37</xdr:row>
      <xdr:rowOff>290286</xdr:rowOff>
    </xdr:to>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flipH="1">
          <a:off x="7509328" y="1511300"/>
          <a:ext cx="9072" cy="59290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689428</xdr:colOff>
      <xdr:row>14</xdr:row>
      <xdr:rowOff>41726</xdr:rowOff>
    </xdr:from>
    <xdr:to>
      <xdr:col>18</xdr:col>
      <xdr:colOff>513442</xdr:colOff>
      <xdr:row>53</xdr:row>
      <xdr:rowOff>38100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7610928" y="2530926"/>
          <a:ext cx="5678714" cy="81624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rgbClr val="FF0000"/>
              </a:solidFill>
            </a:rPr>
            <a:t>a) </a:t>
          </a:r>
          <a:r>
            <a:rPr lang="en-US" sz="2000" b="0">
              <a:solidFill>
                <a:schemeClr val="tx1"/>
              </a:solidFill>
            </a:rPr>
            <a:t>The</a:t>
          </a:r>
          <a:r>
            <a:rPr lang="en-US" sz="2000" b="0" baseline="0">
              <a:solidFill>
                <a:schemeClr val="tx1"/>
              </a:solidFill>
            </a:rPr>
            <a:t> 2,000 miles is equal to </a:t>
          </a:r>
          <a:r>
            <a:rPr lang="el-GR" sz="2000" b="0" baseline="0">
              <a:solidFill>
                <a:schemeClr val="tx1"/>
              </a:solidFill>
            </a:rPr>
            <a:t>σ</a:t>
          </a:r>
          <a:r>
            <a:rPr lang="en-US" sz="2000" b="0" baseline="0">
              <a:solidFill>
                <a:schemeClr val="tx1"/>
              </a:solidFill>
            </a:rPr>
            <a:t> = 1</a:t>
          </a:r>
        </a:p>
        <a:p>
          <a:endParaRPr lang="en-US" sz="2000" b="0" baseline="0">
            <a:solidFill>
              <a:schemeClr val="tx1"/>
            </a:solidFill>
          </a:endParaRPr>
        </a:p>
        <a:p>
          <a:r>
            <a:rPr lang="en-US" sz="2000" b="0" baseline="0">
              <a:solidFill>
                <a:schemeClr val="tx1"/>
              </a:solidFill>
            </a:rPr>
            <a:t>Therefore for range of z is z = -1.00 to z = +1.00 and the area under the curve between these points is the difference between P(z&lt;+1.00) and P(z&lt;-1.00)</a:t>
          </a:r>
        </a:p>
        <a:p>
          <a:r>
            <a:rPr lang="en-US" sz="2000" b="1" baseline="0">
              <a:solidFill>
                <a:schemeClr val="accent2">
                  <a:lumMod val="50000"/>
                </a:schemeClr>
              </a:solidFill>
            </a:rPr>
            <a:t>P(z&lt;+1.00) = </a:t>
          </a:r>
          <a:r>
            <a:rPr lang="en-US" sz="2000" b="1" baseline="0">
              <a:solidFill>
                <a:srgbClr val="C00000"/>
              </a:solidFill>
            </a:rPr>
            <a:t>0.8413</a:t>
          </a:r>
        </a:p>
        <a:p>
          <a:r>
            <a:rPr lang="en-US" sz="2000" b="1" baseline="0">
              <a:solidFill>
                <a:schemeClr val="accent2">
                  <a:lumMod val="50000"/>
                </a:schemeClr>
              </a:solidFill>
            </a:rPr>
            <a:t>P(z&lt;- 1.00) = </a:t>
          </a:r>
          <a:r>
            <a:rPr lang="en-US" sz="2000" b="1" baseline="0">
              <a:solidFill>
                <a:srgbClr val="C00000"/>
              </a:solidFill>
            </a:rPr>
            <a:t>0.1587</a:t>
          </a:r>
        </a:p>
        <a:p>
          <a:endParaRPr lang="en-US" sz="2000" b="1" baseline="0">
            <a:solidFill>
              <a:schemeClr val="accent2">
                <a:lumMod val="50000"/>
              </a:schemeClr>
            </a:solidFill>
          </a:endParaRPr>
        </a:p>
        <a:p>
          <a:r>
            <a:rPr lang="en-US" sz="2000" b="1" baseline="0">
              <a:solidFill>
                <a:schemeClr val="accent2">
                  <a:lumMod val="50000"/>
                </a:schemeClr>
              </a:solidFill>
            </a:rPr>
            <a:t>P(-1.00&lt; z &lt;+1.00) = </a:t>
          </a:r>
          <a:r>
            <a:rPr lang="en-US" sz="2000" b="1" baseline="0">
              <a:solidFill>
                <a:srgbClr val="C00000"/>
              </a:solidFill>
            </a:rPr>
            <a:t>0.6826</a:t>
          </a:r>
        </a:p>
        <a:p>
          <a:endParaRPr lang="en-US" sz="2000" b="1" baseline="0">
            <a:solidFill>
              <a:schemeClr val="accent2">
                <a:lumMod val="50000"/>
              </a:schemeClr>
            </a:solidFill>
          </a:endParaRPr>
        </a:p>
        <a:p>
          <a:r>
            <a:rPr lang="en-US" sz="2000" b="1" baseline="0">
              <a:solidFill>
                <a:srgbClr val="FF0000"/>
              </a:solidFill>
            </a:rPr>
            <a:t>b) </a:t>
          </a:r>
          <a:r>
            <a:rPr lang="en-US" sz="2000" b="0" i="0" baseline="0">
              <a:solidFill>
                <a:schemeClr val="tx1"/>
              </a:solidFill>
            </a:rPr>
            <a:t>Wear out mean = 25,000 miles</a:t>
          </a:r>
        </a:p>
        <a:p>
          <a:r>
            <a:rPr lang="en-US" sz="2000" b="0" i="0" baseline="0">
              <a:solidFill>
                <a:schemeClr val="tx1"/>
              </a:solidFill>
            </a:rPr>
            <a:t>Wear our standard deviation = 2,000 units</a:t>
          </a:r>
        </a:p>
        <a:p>
          <a:endParaRPr lang="en-US" sz="2000" b="1" baseline="0">
            <a:solidFill>
              <a:schemeClr val="accent2">
                <a:lumMod val="50000"/>
              </a:schemeClr>
            </a:solidFill>
          </a:endParaRPr>
        </a:p>
        <a:p>
          <a:r>
            <a:rPr lang="en-US" sz="2000" b="1" baseline="0">
              <a:solidFill>
                <a:schemeClr val="accent2">
                  <a:lumMod val="50000"/>
                </a:schemeClr>
              </a:solidFill>
            </a:rPr>
            <a:t>P(26,000 &lt; wear out &lt;29,000)=</a:t>
          </a:r>
        </a:p>
        <a:p>
          <a:endParaRPr lang="en-US" sz="2000" b="1" baseline="0">
            <a:solidFill>
              <a:schemeClr val="accent2">
                <a:lumMod val="50000"/>
              </a:schemeClr>
            </a:solidFill>
          </a:endParaRPr>
        </a:p>
        <a:p>
          <a:r>
            <a:rPr lang="en-US" sz="2000" b="1" baseline="0">
              <a:solidFill>
                <a:schemeClr val="accent2">
                  <a:lumMod val="50000"/>
                </a:schemeClr>
              </a:solidFill>
            </a:rPr>
            <a:t>P(z&lt;z</a:t>
          </a:r>
          <a:r>
            <a:rPr lang="en-US" sz="1400" b="1" baseline="0">
              <a:solidFill>
                <a:schemeClr val="accent2">
                  <a:lumMod val="50000"/>
                </a:schemeClr>
              </a:solidFill>
            </a:rPr>
            <a:t>29,000</a:t>
          </a:r>
          <a:r>
            <a:rPr lang="en-US" sz="2000" b="1" baseline="0">
              <a:solidFill>
                <a:schemeClr val="accent2">
                  <a:lumMod val="50000"/>
                </a:schemeClr>
              </a:solidFill>
            </a:rPr>
            <a:t>) - P</a:t>
          </a:r>
          <a:r>
            <a:rPr lang="en-US" sz="1800" b="1" baseline="0">
              <a:solidFill>
                <a:schemeClr val="accent2">
                  <a:lumMod val="50000"/>
                </a:schemeClr>
              </a:solidFill>
              <a:effectLst/>
              <a:latin typeface="+mn-lt"/>
              <a:ea typeface="+mn-ea"/>
              <a:cs typeface="+mn-cs"/>
            </a:rPr>
            <a:t>(z&lt;z</a:t>
          </a:r>
          <a:r>
            <a:rPr lang="en-US" sz="1400" b="1" baseline="0">
              <a:solidFill>
                <a:schemeClr val="accent2">
                  <a:lumMod val="50000"/>
                </a:schemeClr>
              </a:solidFill>
              <a:effectLst/>
              <a:latin typeface="+mn-lt"/>
              <a:ea typeface="+mn-ea"/>
              <a:cs typeface="+mn-cs"/>
            </a:rPr>
            <a:t>26,000</a:t>
          </a:r>
          <a:r>
            <a:rPr lang="en-US" sz="1800" b="1" baseline="0">
              <a:solidFill>
                <a:schemeClr val="accent2">
                  <a:lumMod val="50000"/>
                </a:schemeClr>
              </a:solidFill>
              <a:effectLst/>
              <a:latin typeface="+mn-lt"/>
              <a:ea typeface="+mn-ea"/>
              <a:cs typeface="+mn-cs"/>
            </a:rPr>
            <a:t>)</a:t>
          </a:r>
        </a:p>
        <a:p>
          <a:endParaRPr lang="en-US" sz="1800" b="1" baseline="0">
            <a:solidFill>
              <a:schemeClr val="accent2">
                <a:lumMod val="50000"/>
              </a:schemeClr>
            </a:solidFill>
            <a:effectLst/>
            <a:latin typeface="+mn-lt"/>
            <a:ea typeface="+mn-ea"/>
            <a:cs typeface="+mn-cs"/>
          </a:endParaRPr>
        </a:p>
        <a:p>
          <a:r>
            <a:rPr lang="en-US" sz="2800" b="1" baseline="0">
              <a:solidFill>
                <a:schemeClr val="accent2">
                  <a:lumMod val="50000"/>
                </a:schemeClr>
              </a:solidFill>
              <a:effectLst/>
              <a:latin typeface="+mn-lt"/>
              <a:ea typeface="+mn-ea"/>
              <a:cs typeface="+mn-cs"/>
            </a:rPr>
            <a:t>z</a:t>
          </a:r>
          <a:r>
            <a:rPr lang="en-US" sz="1600" b="1" baseline="0">
              <a:solidFill>
                <a:schemeClr val="accent2">
                  <a:lumMod val="50000"/>
                </a:schemeClr>
              </a:solidFill>
              <a:effectLst/>
              <a:latin typeface="+mn-lt"/>
              <a:ea typeface="+mn-ea"/>
              <a:cs typeface="+mn-cs"/>
            </a:rPr>
            <a:t>29,000=(29,000-25000)/2,000=2.00    </a:t>
          </a:r>
          <a:r>
            <a:rPr lang="en-US" sz="2000" b="1" baseline="0">
              <a:solidFill>
                <a:srgbClr val="C00000"/>
              </a:solidFill>
              <a:effectLst/>
              <a:latin typeface="+mn-lt"/>
              <a:ea typeface="+mn-ea"/>
              <a:cs typeface="+mn-cs"/>
            </a:rPr>
            <a:t>P=0.9772</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2800" b="1" i="0" u="none" strike="noStrike" kern="0" cap="none" spc="0" normalizeH="0" baseline="0" noProof="0">
              <a:ln>
                <a:noFill/>
              </a:ln>
              <a:solidFill>
                <a:srgbClr val="C0504D">
                  <a:lumMod val="50000"/>
                </a:srgbClr>
              </a:solidFill>
              <a:effectLst/>
              <a:uLnTx/>
              <a:uFillTx/>
              <a:latin typeface="+mn-lt"/>
              <a:ea typeface="+mn-ea"/>
              <a:cs typeface="+mn-cs"/>
            </a:rPr>
            <a:t>z</a:t>
          </a:r>
          <a:r>
            <a:rPr kumimoji="0" lang="en-US" sz="1600" b="1" i="0" u="none" strike="noStrike" kern="0" cap="none" spc="0" normalizeH="0" baseline="0" noProof="0">
              <a:ln>
                <a:noFill/>
              </a:ln>
              <a:solidFill>
                <a:srgbClr val="C0504D">
                  <a:lumMod val="50000"/>
                </a:srgbClr>
              </a:solidFill>
              <a:effectLst/>
              <a:uLnTx/>
              <a:uFillTx/>
              <a:latin typeface="+mn-lt"/>
              <a:ea typeface="+mn-ea"/>
              <a:cs typeface="+mn-cs"/>
            </a:rPr>
            <a:t>26,000=(26,000-25000)/2,000=0.50    </a:t>
          </a:r>
          <a:r>
            <a:rPr kumimoji="0" lang="en-US" sz="2000" b="1" i="0" u="none" strike="noStrike" kern="0" cap="none" spc="0" normalizeH="0" baseline="0" noProof="0">
              <a:ln>
                <a:noFill/>
              </a:ln>
              <a:solidFill>
                <a:srgbClr val="C00000"/>
              </a:solidFill>
              <a:effectLst/>
              <a:uLnTx/>
              <a:uFillTx/>
              <a:latin typeface="+mn-lt"/>
              <a:ea typeface="+mn-ea"/>
              <a:cs typeface="+mn-cs"/>
            </a:rPr>
            <a:t>P=0.6915</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1" i="0" u="none" strike="noStrike" kern="0" cap="none" spc="0" normalizeH="0" baseline="0" noProof="0">
            <a:ln>
              <a:noFill/>
            </a:ln>
            <a:solidFill>
              <a:srgbClr val="C0504D">
                <a:lumMod val="50000"/>
              </a:srgbClr>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schemeClr val="tx1"/>
              </a:solidFill>
              <a:effectLst/>
              <a:uLnTx/>
              <a:uFillTx/>
              <a:latin typeface="+mn-lt"/>
              <a:ea typeface="+mn-ea"/>
              <a:cs typeface="+mn-cs"/>
            </a:rPr>
            <a:t>The difference is 0.9772-0.6915 </a:t>
          </a:r>
          <a:r>
            <a:rPr kumimoji="0" lang="en-US" sz="2000" b="1" i="0" u="none" strike="noStrike" kern="0" cap="none" spc="0" normalizeH="0" baseline="0" noProof="0">
              <a:ln>
                <a:noFill/>
              </a:ln>
              <a:solidFill>
                <a:srgbClr val="C0504D">
                  <a:lumMod val="50000"/>
                </a:srgbClr>
              </a:solidFill>
              <a:effectLst/>
              <a:uLnTx/>
              <a:uFillTx/>
              <a:latin typeface="+mn-lt"/>
              <a:ea typeface="+mn-ea"/>
              <a:cs typeface="+mn-cs"/>
            </a:rPr>
            <a:t>= </a:t>
          </a:r>
          <a:r>
            <a:rPr kumimoji="0" lang="en-US" sz="2000" b="1" i="0" u="none" strike="noStrike" kern="0" cap="none" spc="0" normalizeH="0" baseline="0" noProof="0">
              <a:ln>
                <a:noFill/>
              </a:ln>
              <a:solidFill>
                <a:srgbClr val="C00000"/>
              </a:solidFill>
              <a:effectLst/>
              <a:uLnTx/>
              <a:uFillTx/>
              <a:latin typeface="+mn-lt"/>
              <a:ea typeface="+mn-ea"/>
              <a:cs typeface="+mn-cs"/>
            </a:rPr>
            <a:t>0.2857</a:t>
          </a:r>
          <a:r>
            <a:rPr kumimoji="0" lang="en-US" sz="2000" b="1" i="0" u="none" strike="noStrike" kern="0" cap="none" spc="0" normalizeH="0" baseline="0" noProof="0">
              <a:ln>
                <a:noFill/>
              </a:ln>
              <a:solidFill>
                <a:srgbClr val="C0504D">
                  <a:lumMod val="50000"/>
                </a:srgbClr>
              </a:solidFill>
              <a:effectLst/>
              <a:uLnTx/>
              <a:uFillTx/>
              <a:latin typeface="+mn-lt"/>
              <a:ea typeface="+mn-ea"/>
              <a:cs typeface="+mn-cs"/>
            </a:rPr>
            <a:t>, </a:t>
          </a:r>
          <a:r>
            <a:rPr kumimoji="0" lang="en-US" sz="2000" b="0" i="0" u="none" strike="noStrike" kern="0" cap="none" spc="0" normalizeH="0" baseline="0" noProof="0">
              <a:ln>
                <a:noFill/>
              </a:ln>
              <a:solidFill>
                <a:schemeClr val="tx1"/>
              </a:solidFill>
              <a:effectLst/>
              <a:uLnTx/>
              <a:uFillTx/>
              <a:latin typeface="+mn-lt"/>
              <a:ea typeface="+mn-ea"/>
              <a:cs typeface="+mn-cs"/>
            </a:rPr>
            <a:t>which is the expected percent of tires that will wear out between 26,000 and 29,000 miles.</a:t>
          </a:r>
        </a:p>
        <a:p>
          <a:endParaRPr lang="en-US" sz="1600" b="1" baseline="0">
            <a:solidFill>
              <a:schemeClr val="accent2">
                <a:lumMod val="50000"/>
              </a:schemeClr>
            </a:solidFill>
          </a:endParaRPr>
        </a:p>
        <a:p>
          <a:endParaRPr lang="en-US" sz="2000" b="1" baseline="0">
            <a:solidFill>
              <a:schemeClr val="accent2">
                <a:lumMod val="50000"/>
              </a:schemeClr>
            </a:solidFill>
          </a:endParaRPr>
        </a:p>
        <a:p>
          <a:endParaRPr lang="en-US" sz="2000" b="1">
            <a:solidFill>
              <a:schemeClr val="accent2">
                <a:lumMod val="50000"/>
              </a:schemeClr>
            </a:solidFill>
          </a:endParaRPr>
        </a:p>
      </xdr:txBody>
    </xdr:sp>
    <xdr:clientData/>
  </xdr:twoCellAnchor>
  <xdr:twoCellAnchor>
    <xdr:from>
      <xdr:col>21</xdr:col>
      <xdr:colOff>21772</xdr:colOff>
      <xdr:row>39</xdr:row>
      <xdr:rowOff>119743</xdr:rowOff>
    </xdr:from>
    <xdr:to>
      <xdr:col>21</xdr:col>
      <xdr:colOff>576943</xdr:colOff>
      <xdr:row>39</xdr:row>
      <xdr:rowOff>119743</xdr:rowOff>
    </xdr:to>
    <xdr:cxnSp macro="">
      <xdr:nvCxnSpPr>
        <xdr:cNvPr id="8" name="Straight Arrow Connector 7">
          <a:extLst>
            <a:ext uri="{FF2B5EF4-FFF2-40B4-BE49-F238E27FC236}">
              <a16:creationId xmlns:a16="http://schemas.microsoft.com/office/drawing/2014/main" id="{00000000-0008-0000-0000-000008000000}"/>
            </a:ext>
          </a:extLst>
        </xdr:cNvPr>
        <xdr:cNvCxnSpPr/>
      </xdr:nvCxnSpPr>
      <xdr:spPr>
        <a:xfrm>
          <a:off x="14690272" y="8059783"/>
          <a:ext cx="55517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32658</xdr:colOff>
      <xdr:row>42</xdr:row>
      <xdr:rowOff>10886</xdr:rowOff>
    </xdr:from>
    <xdr:to>
      <xdr:col>21</xdr:col>
      <xdr:colOff>587829</xdr:colOff>
      <xdr:row>42</xdr:row>
      <xdr:rowOff>10886</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a:off x="14701158" y="8834846"/>
          <a:ext cx="55517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533400</xdr:colOff>
      <xdr:row>43</xdr:row>
      <xdr:rowOff>130629</xdr:rowOff>
    </xdr:from>
    <xdr:to>
      <xdr:col>24</xdr:col>
      <xdr:colOff>609600</xdr:colOff>
      <xdr:row>43</xdr:row>
      <xdr:rowOff>130629</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14577060" y="9137469"/>
          <a:ext cx="2575560" cy="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17</xdr:col>
      <xdr:colOff>552450</xdr:colOff>
      <xdr:row>44</xdr:row>
      <xdr:rowOff>133350</xdr:rowOff>
    </xdr:from>
    <xdr:to>
      <xdr:col>21</xdr:col>
      <xdr:colOff>566058</xdr:colOff>
      <xdr:row>45</xdr:row>
      <xdr:rowOff>141516</xdr:rowOff>
    </xdr:to>
    <xdr:cxnSp macro="">
      <xdr:nvCxnSpPr>
        <xdr:cNvPr id="11" name="Straight Arrow Connector 10">
          <a:extLst>
            <a:ext uri="{FF2B5EF4-FFF2-40B4-BE49-F238E27FC236}">
              <a16:creationId xmlns:a16="http://schemas.microsoft.com/office/drawing/2014/main" id="{00000000-0008-0000-0000-00000B000000}"/>
            </a:ext>
          </a:extLst>
        </xdr:cNvPr>
        <xdr:cNvCxnSpPr/>
      </xdr:nvCxnSpPr>
      <xdr:spPr>
        <a:xfrm flipH="1" flipV="1">
          <a:off x="12306300" y="9601200"/>
          <a:ext cx="2585358" cy="1986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206375</xdr:colOff>
      <xdr:row>1</xdr:row>
      <xdr:rowOff>142875</xdr:rowOff>
    </xdr:from>
    <xdr:to>
      <xdr:col>13</xdr:col>
      <xdr:colOff>678996</xdr:colOff>
      <xdr:row>6</xdr:row>
      <xdr:rowOff>28575</xdr:rowOff>
    </xdr:to>
    <xdr:sp macro="" textlink="">
      <xdr:nvSpPr>
        <xdr:cNvPr id="12" name="Rounded Rectangle 11">
          <a:extLst>
            <a:ext uri="{FF2B5EF4-FFF2-40B4-BE49-F238E27FC236}">
              <a16:creationId xmlns:a16="http://schemas.microsoft.com/office/drawing/2014/main" id="{00000000-0008-0000-0000-00000C000000}"/>
            </a:ext>
          </a:extLst>
        </xdr:cNvPr>
        <xdr:cNvSpPr/>
      </xdr:nvSpPr>
      <xdr:spPr>
        <a:xfrm>
          <a:off x="2619375" y="333375"/>
          <a:ext cx="653687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ND Problem</a:t>
          </a:r>
          <a:r>
            <a:rPr lang="en-US" sz="3200" b="1" baseline="0">
              <a:solidFill>
                <a:schemeClr val="accent4">
                  <a:lumMod val="50000"/>
                </a:schemeClr>
              </a:solidFill>
            </a:rPr>
            <a:t> 1 Solved</a:t>
          </a:r>
          <a:endParaRPr lang="en-US" sz="3200" b="1">
            <a:solidFill>
              <a:schemeClr val="accent4">
                <a:lumMod val="50000"/>
              </a:schemeClr>
            </a:solidFill>
          </a:endParaRPr>
        </a:p>
      </xdr:txBody>
    </xdr:sp>
    <xdr:clientData/>
  </xdr:twoCellAnchor>
  <xdr:twoCellAnchor>
    <xdr:from>
      <xdr:col>23</xdr:col>
      <xdr:colOff>127000</xdr:colOff>
      <xdr:row>28</xdr:row>
      <xdr:rowOff>50800</xdr:rowOff>
    </xdr:from>
    <xdr:to>
      <xdr:col>27</xdr:col>
      <xdr:colOff>342900</xdr:colOff>
      <xdr:row>28</xdr:row>
      <xdr:rowOff>50800</xdr:rowOff>
    </xdr:to>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flipV="1">
          <a:off x="16014700" y="5054600"/>
          <a:ext cx="2705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177800</xdr:colOff>
      <xdr:row>19</xdr:row>
      <xdr:rowOff>76201</xdr:rowOff>
    </xdr:from>
    <xdr:to>
      <xdr:col>27</xdr:col>
      <xdr:colOff>355600</xdr:colOff>
      <xdr:row>28</xdr:row>
      <xdr:rowOff>38101</xdr:rowOff>
    </xdr:to>
    <xdr:sp macro="" textlink="">
      <xdr:nvSpPr>
        <xdr:cNvPr id="26" name="Freeform 25">
          <a:extLst>
            <a:ext uri="{FF2B5EF4-FFF2-40B4-BE49-F238E27FC236}">
              <a16:creationId xmlns:a16="http://schemas.microsoft.com/office/drawing/2014/main" id="{00000000-0008-0000-0000-00001A000000}"/>
            </a:ext>
          </a:extLst>
        </xdr:cNvPr>
        <xdr:cNvSpPr/>
      </xdr:nvSpPr>
      <xdr:spPr>
        <a:xfrm>
          <a:off x="16065500" y="3454401"/>
          <a:ext cx="2667000" cy="1587500"/>
        </a:xfrm>
        <a:custGeom>
          <a:avLst/>
          <a:gdLst>
            <a:gd name="connsiteX0" fmla="*/ 0 w 2667000"/>
            <a:gd name="connsiteY0" fmla="*/ 1564877 h 1564877"/>
            <a:gd name="connsiteX1" fmla="*/ 533400 w 2667000"/>
            <a:gd name="connsiteY1" fmla="*/ 1221977 h 1564877"/>
            <a:gd name="connsiteX2" fmla="*/ 787400 w 2667000"/>
            <a:gd name="connsiteY2" fmla="*/ 371077 h 1564877"/>
            <a:gd name="connsiteX3" fmla="*/ 1333500 w 2667000"/>
            <a:gd name="connsiteY3" fmla="*/ 2777 h 1564877"/>
            <a:gd name="connsiteX4" fmla="*/ 1879600 w 2667000"/>
            <a:gd name="connsiteY4" fmla="*/ 256777 h 1564877"/>
            <a:gd name="connsiteX5" fmla="*/ 2171700 w 2667000"/>
            <a:gd name="connsiteY5" fmla="*/ 1171177 h 1564877"/>
            <a:gd name="connsiteX6" fmla="*/ 2667000 w 2667000"/>
            <a:gd name="connsiteY6" fmla="*/ 1526777 h 1564877"/>
            <a:gd name="connsiteX7" fmla="*/ 2667000 w 2667000"/>
            <a:gd name="connsiteY7" fmla="*/ 1526777 h 15648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67000" h="1564877">
              <a:moveTo>
                <a:pt x="0" y="1564877"/>
              </a:moveTo>
              <a:cubicBezTo>
                <a:pt x="201083" y="1492910"/>
                <a:pt x="402167" y="1420944"/>
                <a:pt x="533400" y="1221977"/>
              </a:cubicBezTo>
              <a:cubicBezTo>
                <a:pt x="664633" y="1023010"/>
                <a:pt x="654050" y="574277"/>
                <a:pt x="787400" y="371077"/>
              </a:cubicBezTo>
              <a:cubicBezTo>
                <a:pt x="920750" y="167877"/>
                <a:pt x="1151467" y="21827"/>
                <a:pt x="1333500" y="2777"/>
              </a:cubicBezTo>
              <a:cubicBezTo>
                <a:pt x="1515533" y="-16273"/>
                <a:pt x="1739900" y="62044"/>
                <a:pt x="1879600" y="256777"/>
              </a:cubicBezTo>
              <a:cubicBezTo>
                <a:pt x="2019300" y="451510"/>
                <a:pt x="2040467" y="959510"/>
                <a:pt x="2171700" y="1171177"/>
              </a:cubicBezTo>
              <a:cubicBezTo>
                <a:pt x="2302933" y="1382844"/>
                <a:pt x="2667000" y="1526777"/>
                <a:pt x="2667000" y="1526777"/>
              </a:cubicBezTo>
              <a:lnTo>
                <a:pt x="2667000" y="1526777"/>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381000</xdr:colOff>
      <xdr:row>28</xdr:row>
      <xdr:rowOff>63500</xdr:rowOff>
    </xdr:from>
    <xdr:to>
      <xdr:col>25</xdr:col>
      <xdr:colOff>381000</xdr:colOff>
      <xdr:row>32</xdr:row>
      <xdr:rowOff>25400</xdr:rowOff>
    </xdr:to>
    <xdr:cxnSp macro="">
      <xdr:nvCxnSpPr>
        <xdr:cNvPr id="28" name="Straight Connector 27">
          <a:extLst>
            <a:ext uri="{FF2B5EF4-FFF2-40B4-BE49-F238E27FC236}">
              <a16:creationId xmlns:a16="http://schemas.microsoft.com/office/drawing/2014/main" id="{00000000-0008-0000-0000-00001C000000}"/>
            </a:ext>
          </a:extLst>
        </xdr:cNvPr>
        <xdr:cNvCxnSpPr/>
      </xdr:nvCxnSpPr>
      <xdr:spPr>
        <a:xfrm>
          <a:off x="17513300" y="5067300"/>
          <a:ext cx="0" cy="749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152400</xdr:colOff>
      <xdr:row>27</xdr:row>
      <xdr:rowOff>139700</xdr:rowOff>
    </xdr:from>
    <xdr:to>
      <xdr:col>26</xdr:col>
      <xdr:colOff>152400</xdr:colOff>
      <xdr:row>28</xdr:row>
      <xdr:rowOff>177800</xdr:rowOff>
    </xdr:to>
    <xdr:cxnSp macro="">
      <xdr:nvCxnSpPr>
        <xdr:cNvPr id="30" name="Straight Connector 29">
          <a:extLst>
            <a:ext uri="{FF2B5EF4-FFF2-40B4-BE49-F238E27FC236}">
              <a16:creationId xmlns:a16="http://schemas.microsoft.com/office/drawing/2014/main" id="{00000000-0008-0000-0000-00001E000000}"/>
            </a:ext>
          </a:extLst>
        </xdr:cNvPr>
        <xdr:cNvCxnSpPr/>
      </xdr:nvCxnSpPr>
      <xdr:spPr>
        <a:xfrm>
          <a:off x="17907000" y="4965700"/>
          <a:ext cx="0" cy="215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596900</xdr:colOff>
      <xdr:row>27</xdr:row>
      <xdr:rowOff>114300</xdr:rowOff>
    </xdr:from>
    <xdr:to>
      <xdr:col>24</xdr:col>
      <xdr:colOff>596900</xdr:colOff>
      <xdr:row>28</xdr:row>
      <xdr:rowOff>152400</xdr:rowOff>
    </xdr:to>
    <xdr:cxnSp macro="">
      <xdr:nvCxnSpPr>
        <xdr:cNvPr id="31" name="Straight Connector 30">
          <a:extLst>
            <a:ext uri="{FF2B5EF4-FFF2-40B4-BE49-F238E27FC236}">
              <a16:creationId xmlns:a16="http://schemas.microsoft.com/office/drawing/2014/main" id="{00000000-0008-0000-0000-00001F000000}"/>
            </a:ext>
          </a:extLst>
        </xdr:cNvPr>
        <xdr:cNvCxnSpPr/>
      </xdr:nvCxnSpPr>
      <xdr:spPr>
        <a:xfrm>
          <a:off x="17106900" y="4940300"/>
          <a:ext cx="0" cy="215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609600</xdr:colOff>
      <xdr:row>28</xdr:row>
      <xdr:rowOff>203200</xdr:rowOff>
    </xdr:from>
    <xdr:to>
      <xdr:col>26</xdr:col>
      <xdr:colOff>368300</xdr:colOff>
      <xdr:row>30</xdr:row>
      <xdr:rowOff>76200</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7741900" y="5207000"/>
          <a:ext cx="381000" cy="279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chemeClr val="tx1"/>
              </a:solidFill>
            </a:rPr>
            <a:t>1</a:t>
          </a:r>
        </a:p>
      </xdr:txBody>
    </xdr:sp>
    <xdr:clientData/>
  </xdr:twoCellAnchor>
  <xdr:twoCellAnchor>
    <xdr:from>
      <xdr:col>24</xdr:col>
      <xdr:colOff>355600</xdr:colOff>
      <xdr:row>28</xdr:row>
      <xdr:rowOff>190500</xdr:rowOff>
    </xdr:from>
    <xdr:to>
      <xdr:col>25</xdr:col>
      <xdr:colOff>190500</xdr:colOff>
      <xdr:row>30</xdr:row>
      <xdr:rowOff>63500</xdr:rowOff>
    </xdr:to>
    <xdr:sp macro="" textlink="">
      <xdr:nvSpPr>
        <xdr:cNvPr id="33" name="Rectangle 32">
          <a:extLst>
            <a:ext uri="{FF2B5EF4-FFF2-40B4-BE49-F238E27FC236}">
              <a16:creationId xmlns:a16="http://schemas.microsoft.com/office/drawing/2014/main" id="{00000000-0008-0000-0000-000021000000}"/>
            </a:ext>
          </a:extLst>
        </xdr:cNvPr>
        <xdr:cNvSpPr/>
      </xdr:nvSpPr>
      <xdr:spPr>
        <a:xfrm>
          <a:off x="16865600" y="5194300"/>
          <a:ext cx="457200" cy="279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chemeClr val="tx1"/>
              </a:solidFill>
            </a:rPr>
            <a:t>-1</a:t>
          </a:r>
        </a:p>
      </xdr:txBody>
    </xdr:sp>
    <xdr:clientData/>
  </xdr:twoCellAnchor>
  <xdr:twoCellAnchor>
    <xdr:from>
      <xdr:col>24</xdr:col>
      <xdr:colOff>609600</xdr:colOff>
      <xdr:row>20</xdr:row>
      <xdr:rowOff>38100</xdr:rowOff>
    </xdr:from>
    <xdr:to>
      <xdr:col>25</xdr:col>
      <xdr:colOff>0</xdr:colOff>
      <xdr:row>27</xdr:row>
      <xdr:rowOff>127000</xdr:rowOff>
    </xdr:to>
    <xdr:cxnSp macro="">
      <xdr:nvCxnSpPr>
        <xdr:cNvPr id="35" name="Straight Connector 34">
          <a:extLst>
            <a:ext uri="{FF2B5EF4-FFF2-40B4-BE49-F238E27FC236}">
              <a16:creationId xmlns:a16="http://schemas.microsoft.com/office/drawing/2014/main" id="{00000000-0008-0000-0000-000023000000}"/>
            </a:ext>
          </a:extLst>
        </xdr:cNvPr>
        <xdr:cNvCxnSpPr/>
      </xdr:nvCxnSpPr>
      <xdr:spPr>
        <a:xfrm flipV="1">
          <a:off x="17119600" y="3594100"/>
          <a:ext cx="12700" cy="1358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152400</xdr:colOff>
      <xdr:row>20</xdr:row>
      <xdr:rowOff>158890</xdr:rowOff>
    </xdr:from>
    <xdr:to>
      <xdr:col>26</xdr:col>
      <xdr:colOff>152400</xdr:colOff>
      <xdr:row>28</xdr:row>
      <xdr:rowOff>12700</xdr:rowOff>
    </xdr:to>
    <xdr:cxnSp macro="">
      <xdr:nvCxnSpPr>
        <xdr:cNvPr id="36" name="Straight Connector 35">
          <a:extLst>
            <a:ext uri="{FF2B5EF4-FFF2-40B4-BE49-F238E27FC236}">
              <a16:creationId xmlns:a16="http://schemas.microsoft.com/office/drawing/2014/main" id="{00000000-0008-0000-0000-000024000000}"/>
            </a:ext>
          </a:extLst>
        </xdr:cNvPr>
        <xdr:cNvCxnSpPr>
          <a:endCxn id="26" idx="4"/>
        </xdr:cNvCxnSpPr>
      </xdr:nvCxnSpPr>
      <xdr:spPr>
        <a:xfrm flipV="1">
          <a:off x="17907000" y="3714890"/>
          <a:ext cx="0" cy="13016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241300</xdr:colOff>
      <xdr:row>32</xdr:row>
      <xdr:rowOff>25400</xdr:rowOff>
    </xdr:from>
    <xdr:to>
      <xdr:col>26</xdr:col>
      <xdr:colOff>0</xdr:colOff>
      <xdr:row>33</xdr:row>
      <xdr:rowOff>25400</xdr:rowOff>
    </xdr:to>
    <xdr:sp macro="" textlink="">
      <xdr:nvSpPr>
        <xdr:cNvPr id="43" name="Rectangle 42">
          <a:extLst>
            <a:ext uri="{FF2B5EF4-FFF2-40B4-BE49-F238E27FC236}">
              <a16:creationId xmlns:a16="http://schemas.microsoft.com/office/drawing/2014/main" id="{00000000-0008-0000-0000-00002B000000}"/>
            </a:ext>
          </a:extLst>
        </xdr:cNvPr>
        <xdr:cNvSpPr/>
      </xdr:nvSpPr>
      <xdr:spPr>
        <a:xfrm>
          <a:off x="17373600" y="5816600"/>
          <a:ext cx="381000" cy="2794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chemeClr val="tx1"/>
              </a:solidFill>
            </a:rPr>
            <a:t>0</a:t>
          </a:r>
        </a:p>
      </xdr:txBody>
    </xdr:sp>
    <xdr:clientData/>
  </xdr:twoCellAnchor>
  <xdr:twoCellAnchor>
    <xdr:from>
      <xdr:col>22</xdr:col>
      <xdr:colOff>63500</xdr:colOff>
      <xdr:row>23</xdr:row>
      <xdr:rowOff>139700</xdr:rowOff>
    </xdr:from>
    <xdr:to>
      <xdr:col>26</xdr:col>
      <xdr:colOff>139700</xdr:colOff>
      <xdr:row>23</xdr:row>
      <xdr:rowOff>139700</xdr:rowOff>
    </xdr:to>
    <xdr:cxnSp macro="">
      <xdr:nvCxnSpPr>
        <xdr:cNvPr id="45" name="Straight Arrow Connector 44">
          <a:extLst>
            <a:ext uri="{FF2B5EF4-FFF2-40B4-BE49-F238E27FC236}">
              <a16:creationId xmlns:a16="http://schemas.microsoft.com/office/drawing/2014/main" id="{00000000-0008-0000-0000-00002D000000}"/>
            </a:ext>
          </a:extLst>
        </xdr:cNvPr>
        <xdr:cNvCxnSpPr/>
      </xdr:nvCxnSpPr>
      <xdr:spPr>
        <a:xfrm flipH="1">
          <a:off x="15328900" y="4229100"/>
          <a:ext cx="2565400" cy="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12700</xdr:colOff>
      <xdr:row>26</xdr:row>
      <xdr:rowOff>88900</xdr:rowOff>
    </xdr:from>
    <xdr:to>
      <xdr:col>24</xdr:col>
      <xdr:colOff>609600</xdr:colOff>
      <xdr:row>26</xdr:row>
      <xdr:rowOff>101600</xdr:rowOff>
    </xdr:to>
    <xdr:cxnSp macro="">
      <xdr:nvCxnSpPr>
        <xdr:cNvPr id="47" name="Straight Arrow Connector 46">
          <a:extLst>
            <a:ext uri="{FF2B5EF4-FFF2-40B4-BE49-F238E27FC236}">
              <a16:creationId xmlns:a16="http://schemas.microsoft.com/office/drawing/2014/main" id="{00000000-0008-0000-0000-00002F000000}"/>
            </a:ext>
          </a:extLst>
        </xdr:cNvPr>
        <xdr:cNvCxnSpPr/>
      </xdr:nvCxnSpPr>
      <xdr:spPr>
        <a:xfrm flipH="1">
          <a:off x="15278100" y="4737100"/>
          <a:ext cx="1841500" cy="1270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114300</xdr:colOff>
      <xdr:row>27</xdr:row>
      <xdr:rowOff>76200</xdr:rowOff>
    </xdr:from>
    <xdr:to>
      <xdr:col>25</xdr:col>
      <xdr:colOff>266700</xdr:colOff>
      <xdr:row>29</xdr:row>
      <xdr:rowOff>165100</xdr:rowOff>
    </xdr:to>
    <xdr:cxnSp macro="">
      <xdr:nvCxnSpPr>
        <xdr:cNvPr id="50" name="Straight Arrow Connector 49">
          <a:extLst>
            <a:ext uri="{FF2B5EF4-FFF2-40B4-BE49-F238E27FC236}">
              <a16:creationId xmlns:a16="http://schemas.microsoft.com/office/drawing/2014/main" id="{00000000-0008-0000-0000-000032000000}"/>
            </a:ext>
          </a:extLst>
        </xdr:cNvPr>
        <xdr:cNvCxnSpPr/>
      </xdr:nvCxnSpPr>
      <xdr:spPr>
        <a:xfrm flipV="1">
          <a:off x="15379700" y="4902200"/>
          <a:ext cx="2019300" cy="48260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26</xdr:col>
      <xdr:colOff>127000</xdr:colOff>
      <xdr:row>16</xdr:row>
      <xdr:rowOff>139700</xdr:rowOff>
    </xdr:from>
    <xdr:to>
      <xdr:col>26</xdr:col>
      <xdr:colOff>393700</xdr:colOff>
      <xdr:row>20</xdr:row>
      <xdr:rowOff>76200</xdr:rowOff>
    </xdr:to>
    <xdr:sp macro="" textlink="">
      <xdr:nvSpPr>
        <xdr:cNvPr id="61" name="Rectangle 60">
          <a:extLst>
            <a:ext uri="{FF2B5EF4-FFF2-40B4-BE49-F238E27FC236}">
              <a16:creationId xmlns:a16="http://schemas.microsoft.com/office/drawing/2014/main" id="{00000000-0008-0000-0000-00003D000000}"/>
            </a:ext>
          </a:extLst>
        </xdr:cNvPr>
        <xdr:cNvSpPr/>
      </xdr:nvSpPr>
      <xdr:spPr>
        <a:xfrm rot="18472660">
          <a:off x="17691100" y="3175000"/>
          <a:ext cx="647700" cy="26670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24</xdr:col>
      <xdr:colOff>228600</xdr:colOff>
      <xdr:row>18</xdr:row>
      <xdr:rowOff>76199</xdr:rowOff>
    </xdr:from>
    <xdr:to>
      <xdr:col>25</xdr:col>
      <xdr:colOff>254000</xdr:colOff>
      <xdr:row>19</xdr:row>
      <xdr:rowOff>165099</xdr:rowOff>
    </xdr:to>
    <xdr:sp macro="" textlink="">
      <xdr:nvSpPr>
        <xdr:cNvPr id="62" name="Rectangle 61">
          <a:extLst>
            <a:ext uri="{FF2B5EF4-FFF2-40B4-BE49-F238E27FC236}">
              <a16:creationId xmlns:a16="http://schemas.microsoft.com/office/drawing/2014/main" id="{00000000-0008-0000-0000-00003E000000}"/>
            </a:ext>
          </a:extLst>
        </xdr:cNvPr>
        <xdr:cNvSpPr/>
      </xdr:nvSpPr>
      <xdr:spPr>
        <a:xfrm rot="19283686">
          <a:off x="16738600" y="3276599"/>
          <a:ext cx="647700" cy="26670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4082</xdr:colOff>
      <xdr:row>2</xdr:row>
      <xdr:rowOff>137886</xdr:rowOff>
    </xdr:from>
    <xdr:to>
      <xdr:col>6</xdr:col>
      <xdr:colOff>85725</xdr:colOff>
      <xdr:row>10</xdr:row>
      <xdr:rowOff>50800</xdr:rowOff>
    </xdr:to>
    <xdr:sp macro="" textlink="">
      <xdr:nvSpPr>
        <xdr:cNvPr id="16" name="Left Arrow 15">
          <a:hlinkClick xmlns:r="http://schemas.openxmlformats.org/officeDocument/2006/relationships" r:id="rId1"/>
          <a:extLst>
            <a:ext uri="{FF2B5EF4-FFF2-40B4-BE49-F238E27FC236}">
              <a16:creationId xmlns:a16="http://schemas.microsoft.com/office/drawing/2014/main" id="{00000000-0008-0000-0900-000010000000}"/>
            </a:ext>
          </a:extLst>
        </xdr:cNvPr>
        <xdr:cNvSpPr/>
      </xdr:nvSpPr>
      <xdr:spPr>
        <a:xfrm>
          <a:off x="1813832" y="518886"/>
          <a:ext cx="1891393" cy="14369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C000"/>
              </a:solidFill>
              <a:latin typeface="Lucida Bright" panose="02040602050505020304" pitchFamily="18" charset="0"/>
            </a:rPr>
            <a:t>Back</a:t>
          </a:r>
        </a:p>
      </xdr:txBody>
    </xdr:sp>
    <xdr:clientData/>
  </xdr:twoCellAnchor>
  <xdr:twoCellAnchor>
    <xdr:from>
      <xdr:col>14</xdr:col>
      <xdr:colOff>190500</xdr:colOff>
      <xdr:row>19</xdr:row>
      <xdr:rowOff>19050</xdr:rowOff>
    </xdr:from>
    <xdr:to>
      <xdr:col>21</xdr:col>
      <xdr:colOff>443593</xdr:colOff>
      <xdr:row>23</xdr:row>
      <xdr:rowOff>187779</xdr:rowOff>
    </xdr:to>
    <xdr:sp macro="" textlink="">
      <xdr:nvSpPr>
        <xdr:cNvPr id="21" name="Rounded Rectangle 2">
          <a:hlinkClick xmlns:r="http://schemas.openxmlformats.org/officeDocument/2006/relationships" r:id="rId2"/>
          <a:extLst>
            <a:ext uri="{FF2B5EF4-FFF2-40B4-BE49-F238E27FC236}">
              <a16:creationId xmlns:a16="http://schemas.microsoft.com/office/drawing/2014/main" id="{00000000-0008-0000-0900-000015000000}"/>
            </a:ext>
          </a:extLst>
        </xdr:cNvPr>
        <xdr:cNvSpPr/>
      </xdr:nvSpPr>
      <xdr:spPr>
        <a:xfrm>
          <a:off x="13601700" y="3638550"/>
          <a:ext cx="4520293" cy="9307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1</a:t>
          </a:r>
          <a:endParaRPr lang="en-US" sz="3600">
            <a:solidFill>
              <a:schemeClr val="tx1"/>
            </a:solidFill>
            <a:latin typeface="Lucida Bright" panose="02040602050505020304" pitchFamily="18" charset="0"/>
          </a:endParaRPr>
        </a:p>
      </xdr:txBody>
    </xdr:sp>
    <xdr:clientData/>
  </xdr:twoCellAnchor>
  <xdr:twoCellAnchor>
    <xdr:from>
      <xdr:col>14</xdr:col>
      <xdr:colOff>228600</xdr:colOff>
      <xdr:row>27</xdr:row>
      <xdr:rowOff>57150</xdr:rowOff>
    </xdr:from>
    <xdr:to>
      <xdr:col>21</xdr:col>
      <xdr:colOff>481693</xdr:colOff>
      <xdr:row>31</xdr:row>
      <xdr:rowOff>171449</xdr:rowOff>
    </xdr:to>
    <xdr:sp macro="" textlink="">
      <xdr:nvSpPr>
        <xdr:cNvPr id="23" name="Rounded Rectangle 3">
          <a:hlinkClick xmlns:r="http://schemas.openxmlformats.org/officeDocument/2006/relationships" r:id="rId3"/>
          <a:extLst>
            <a:ext uri="{FF2B5EF4-FFF2-40B4-BE49-F238E27FC236}">
              <a16:creationId xmlns:a16="http://schemas.microsoft.com/office/drawing/2014/main" id="{00000000-0008-0000-0900-000017000000}"/>
            </a:ext>
          </a:extLst>
        </xdr:cNvPr>
        <xdr:cNvSpPr/>
      </xdr:nvSpPr>
      <xdr:spPr>
        <a:xfrm>
          <a:off x="13639800" y="5200650"/>
          <a:ext cx="4520293" cy="8762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2</a:t>
          </a:r>
          <a:endParaRPr lang="en-US" sz="3600">
            <a:solidFill>
              <a:schemeClr val="tx1"/>
            </a:solidFill>
            <a:latin typeface="Lucida Bright" panose="02040602050505020304" pitchFamily="18" charset="0"/>
          </a:endParaRPr>
        </a:p>
      </xdr:txBody>
    </xdr:sp>
    <xdr:clientData/>
  </xdr:twoCellAnchor>
  <xdr:twoCellAnchor>
    <xdr:from>
      <xdr:col>12</xdr:col>
      <xdr:colOff>206375</xdr:colOff>
      <xdr:row>4</xdr:row>
      <xdr:rowOff>0</xdr:rowOff>
    </xdr:from>
    <xdr:to>
      <xdr:col>24</xdr:col>
      <xdr:colOff>396875</xdr:colOff>
      <xdr:row>11</xdr:row>
      <xdr:rowOff>27215</xdr:rowOff>
    </xdr:to>
    <xdr:sp macro="" textlink="">
      <xdr:nvSpPr>
        <xdr:cNvPr id="7" name="Rounded Rectangle 6">
          <a:extLst>
            <a:ext uri="{FF2B5EF4-FFF2-40B4-BE49-F238E27FC236}">
              <a16:creationId xmlns:a16="http://schemas.microsoft.com/office/drawing/2014/main" id="{00000000-0008-0000-0900-000007000000}"/>
            </a:ext>
          </a:extLst>
        </xdr:cNvPr>
        <xdr:cNvSpPr/>
      </xdr:nvSpPr>
      <xdr:spPr>
        <a:xfrm>
          <a:off x="7445375" y="762000"/>
          <a:ext cx="7429500" cy="136071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0">
              <a:solidFill>
                <a:schemeClr val="accent3">
                  <a:lumMod val="50000"/>
                </a:schemeClr>
              </a:solidFill>
              <a:latin typeface="Lucida Bright" panose="02040602050505020304" pitchFamily="18" charset="0"/>
            </a:rPr>
            <a:t>Test</a:t>
          </a:r>
          <a:r>
            <a:rPr lang="en-US" sz="3600" b="0" baseline="0">
              <a:solidFill>
                <a:schemeClr val="accent3">
                  <a:lumMod val="50000"/>
                </a:schemeClr>
              </a:solidFill>
              <a:latin typeface="Lucida Bright" panose="02040602050505020304" pitchFamily="18" charset="0"/>
            </a:rPr>
            <a:t> 1 </a:t>
          </a:r>
          <a:r>
            <a:rPr lang="en-US" sz="3600" b="0" baseline="0">
              <a:solidFill>
                <a:schemeClr val="accent2">
                  <a:lumMod val="50000"/>
                </a:schemeClr>
              </a:solidFill>
              <a:latin typeface="Lucida Bright" panose="02040602050505020304" pitchFamily="18" charset="0"/>
            </a:rPr>
            <a:t>Uniform Distribution</a:t>
          </a:r>
        </a:p>
        <a:p>
          <a:pPr algn="ctr"/>
          <a:r>
            <a:rPr lang="en-US" sz="3600" b="0" baseline="0">
              <a:solidFill>
                <a:schemeClr val="accent3">
                  <a:lumMod val="50000"/>
                </a:schemeClr>
              </a:solidFill>
              <a:latin typeface="Lucida Bright" panose="02040602050505020304" pitchFamily="18" charset="0"/>
            </a:rPr>
            <a:t> Sample Problems</a:t>
          </a:r>
          <a:endParaRPr lang="en-US" sz="3600" b="0">
            <a:solidFill>
              <a:schemeClr val="accent3">
                <a:lumMod val="50000"/>
              </a:schemeClr>
            </a:solidFill>
            <a:latin typeface="Lucida Bright" panose="020406020505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544285</xdr:colOff>
      <xdr:row>9</xdr:row>
      <xdr:rowOff>174172</xdr:rowOff>
    </xdr:from>
    <xdr:to>
      <xdr:col>11</xdr:col>
      <xdr:colOff>43543</xdr:colOff>
      <xdr:row>32</xdr:row>
      <xdr:rowOff>500743</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44285" y="1839686"/>
          <a:ext cx="6400801" cy="4942114"/>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rPr>
            <a:t>Stevenson 163</a:t>
          </a:r>
        </a:p>
        <a:p>
          <a:r>
            <a:rPr lang="en-US" sz="2000"/>
            <a:t>One line of radial tires produced by a large company has</a:t>
          </a:r>
          <a:r>
            <a:rPr lang="en-US" sz="2000" baseline="0"/>
            <a:t> a wear-out life that can be modeled using a normal distribution with a mean of 25,000 miles and a standard deviation of 2,000 miles.</a:t>
          </a:r>
        </a:p>
        <a:p>
          <a:endParaRPr lang="en-US" sz="2000" baseline="0"/>
        </a:p>
        <a:p>
          <a:r>
            <a:rPr lang="en-US" sz="2000" baseline="0"/>
            <a:t>Find each of the following:</a:t>
          </a:r>
        </a:p>
        <a:p>
          <a:endParaRPr lang="en-US" sz="2000" baseline="0"/>
        </a:p>
        <a:p>
          <a:r>
            <a:rPr lang="en-US" sz="2000" baseline="0"/>
            <a:t>a) The percentage of tires that can be expected to wear out within +/- 2,000 miles on average.</a:t>
          </a:r>
        </a:p>
        <a:p>
          <a:endParaRPr lang="en-US" sz="2000" baseline="0"/>
        </a:p>
        <a:p>
          <a:r>
            <a:rPr lang="en-US" sz="2000" baseline="0"/>
            <a:t>b) The percentage of tires that can be expected to fail between 26,000 and 29,000 miles.</a:t>
          </a:r>
        </a:p>
        <a:p>
          <a:endParaRPr lang="en-US" sz="2000"/>
        </a:p>
      </xdr:txBody>
    </xdr:sp>
    <xdr:clientData/>
  </xdr:twoCellAnchor>
  <xdr:twoCellAnchor>
    <xdr:from>
      <xdr:col>1</xdr:col>
      <xdr:colOff>89808</xdr:colOff>
      <xdr:row>0</xdr:row>
      <xdr:rowOff>106135</xdr:rowOff>
    </xdr:from>
    <xdr:to>
      <xdr:col>3</xdr:col>
      <xdr:colOff>97972</xdr:colOff>
      <xdr:row>6</xdr:row>
      <xdr:rowOff>48986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712108" y="106135"/>
          <a:ext cx="1252764"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12</xdr:col>
      <xdr:colOff>469900</xdr:colOff>
      <xdr:row>7</xdr:row>
      <xdr:rowOff>36286</xdr:rowOff>
    </xdr:from>
    <xdr:to>
      <xdr:col>16</xdr:col>
      <xdr:colOff>711200</xdr:colOff>
      <xdr:row>11</xdr:row>
      <xdr:rowOff>14513</xdr:rowOff>
    </xdr:to>
    <xdr:sp macro="" textlink="">
      <xdr:nvSpPr>
        <xdr:cNvPr id="5" name="Rounded Rectangle 4">
          <a:extLst>
            <a:ext uri="{FF2B5EF4-FFF2-40B4-BE49-F238E27FC236}">
              <a16:creationId xmlns:a16="http://schemas.microsoft.com/office/drawing/2014/main" id="{00000000-0008-0000-0100-000005000000}"/>
            </a:ext>
          </a:extLst>
        </xdr:cNvPr>
        <xdr:cNvSpPr/>
      </xdr:nvSpPr>
      <xdr:spPr>
        <a:xfrm>
          <a:off x="8331200" y="1280886"/>
          <a:ext cx="3530600" cy="6894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11</xdr:col>
      <xdr:colOff>829128</xdr:colOff>
      <xdr:row>6</xdr:row>
      <xdr:rowOff>81642</xdr:rowOff>
    </xdr:from>
    <xdr:to>
      <xdr:col>11</xdr:col>
      <xdr:colOff>829128</xdr:colOff>
      <xdr:row>39</xdr:row>
      <xdr:rowOff>10886</xdr:rowOff>
    </xdr:to>
    <xdr:cxnSp macro="">
      <xdr:nvCxnSpPr>
        <xdr:cNvPr id="6" name="Straight Connector 5">
          <a:extLst>
            <a:ext uri="{FF2B5EF4-FFF2-40B4-BE49-F238E27FC236}">
              <a16:creationId xmlns:a16="http://schemas.microsoft.com/office/drawing/2014/main" id="{00000000-0008-0000-0100-000006000000}"/>
            </a:ext>
          </a:extLst>
        </xdr:cNvPr>
        <xdr:cNvCxnSpPr/>
      </xdr:nvCxnSpPr>
      <xdr:spPr>
        <a:xfrm>
          <a:off x="7750628" y="1148442"/>
          <a:ext cx="0" cy="649514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350156</xdr:colOff>
      <xdr:row>3</xdr:row>
      <xdr:rowOff>163286</xdr:rowOff>
    </xdr:from>
    <xdr:to>
      <xdr:col>22</xdr:col>
      <xdr:colOff>533399</xdr:colOff>
      <xdr:row>7</xdr:row>
      <xdr:rowOff>119741</xdr:rowOff>
    </xdr:to>
    <xdr:sp macro="" textlink="">
      <xdr:nvSpPr>
        <xdr:cNvPr id="13" name="Rounded Rectangle 12">
          <a:hlinkClick xmlns:r="http://schemas.openxmlformats.org/officeDocument/2006/relationships" r:id="rId2"/>
          <a:extLst>
            <a:ext uri="{FF2B5EF4-FFF2-40B4-BE49-F238E27FC236}">
              <a16:creationId xmlns:a16="http://schemas.microsoft.com/office/drawing/2014/main" id="{00000000-0008-0000-0100-00000D000000}"/>
            </a:ext>
          </a:extLst>
        </xdr:cNvPr>
        <xdr:cNvSpPr/>
      </xdr:nvSpPr>
      <xdr:spPr>
        <a:xfrm>
          <a:off x="13507356" y="696686"/>
          <a:ext cx="2050143" cy="667655"/>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twoCellAnchor>
    <xdr:from>
      <xdr:col>3</xdr:col>
      <xdr:colOff>539750</xdr:colOff>
      <xdr:row>1</xdr:row>
      <xdr:rowOff>63500</xdr:rowOff>
    </xdr:from>
    <xdr:to>
      <xdr:col>13</xdr:col>
      <xdr:colOff>504371</xdr:colOff>
      <xdr:row>5</xdr:row>
      <xdr:rowOff>139700</xdr:rowOff>
    </xdr:to>
    <xdr:sp macro="" textlink="">
      <xdr:nvSpPr>
        <xdr:cNvPr id="14" name="Rounded Rectangle 13">
          <a:extLst>
            <a:ext uri="{FF2B5EF4-FFF2-40B4-BE49-F238E27FC236}">
              <a16:creationId xmlns:a16="http://schemas.microsoft.com/office/drawing/2014/main" id="{00000000-0008-0000-0100-00000E000000}"/>
            </a:ext>
          </a:extLst>
        </xdr:cNvPr>
        <xdr:cNvSpPr/>
      </xdr:nvSpPr>
      <xdr:spPr>
        <a:xfrm>
          <a:off x="2349500" y="254000"/>
          <a:ext cx="653687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ND Problem</a:t>
          </a:r>
          <a:r>
            <a:rPr lang="en-US" sz="3200" b="1" baseline="0">
              <a:solidFill>
                <a:schemeClr val="accent4">
                  <a:lumMod val="50000"/>
                </a:schemeClr>
              </a:solidFill>
            </a:rPr>
            <a:t> 1</a:t>
          </a:r>
          <a:endParaRPr lang="en-US" sz="3200" b="1">
            <a:solidFill>
              <a:schemeClr val="accent4">
                <a:lumMod val="5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153308</xdr:colOff>
      <xdr:row>0</xdr:row>
      <xdr:rowOff>93435</xdr:rowOff>
    </xdr:from>
    <xdr:to>
      <xdr:col>3</xdr:col>
      <xdr:colOff>161472</xdr:colOff>
      <xdr:row>6</xdr:row>
      <xdr:rowOff>36286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778148" y="93435"/>
          <a:ext cx="1257844" cy="104013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736600</xdr:colOff>
      <xdr:row>7</xdr:row>
      <xdr:rowOff>10886</xdr:rowOff>
    </xdr:from>
    <xdr:to>
      <xdr:col>17</xdr:col>
      <xdr:colOff>546100</xdr:colOff>
      <xdr:row>10</xdr:row>
      <xdr:rowOff>166913</xdr:rowOff>
    </xdr:to>
    <xdr:sp macro="" textlink="">
      <xdr:nvSpPr>
        <xdr:cNvPr id="5" name="Rounded Rectangle 4">
          <a:extLst>
            <a:ext uri="{FF2B5EF4-FFF2-40B4-BE49-F238E27FC236}">
              <a16:creationId xmlns:a16="http://schemas.microsoft.com/office/drawing/2014/main" id="{00000000-0008-0000-0200-000005000000}"/>
            </a:ext>
          </a:extLst>
        </xdr:cNvPr>
        <xdr:cNvSpPr/>
      </xdr:nvSpPr>
      <xdr:spPr>
        <a:xfrm>
          <a:off x="9027160" y="1291046"/>
          <a:ext cx="3101340" cy="70466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Answer</a:t>
          </a:r>
        </a:p>
      </xdr:txBody>
    </xdr:sp>
    <xdr:clientData/>
  </xdr:twoCellAnchor>
  <xdr:twoCellAnchor>
    <xdr:from>
      <xdr:col>13</xdr:col>
      <xdr:colOff>317500</xdr:colOff>
      <xdr:row>6</xdr:row>
      <xdr:rowOff>101600</xdr:rowOff>
    </xdr:from>
    <xdr:to>
      <xdr:col>13</xdr:col>
      <xdr:colOff>317500</xdr:colOff>
      <xdr:row>41</xdr:row>
      <xdr:rowOff>277586</xdr:rowOff>
    </xdr:to>
    <xdr:cxnSp macro="">
      <xdr:nvCxnSpPr>
        <xdr:cNvPr id="6" name="Straight Connector 5">
          <a:extLst>
            <a:ext uri="{FF2B5EF4-FFF2-40B4-BE49-F238E27FC236}">
              <a16:creationId xmlns:a16="http://schemas.microsoft.com/office/drawing/2014/main" id="{00000000-0008-0000-0200-000006000000}"/>
            </a:ext>
          </a:extLst>
        </xdr:cNvPr>
        <xdr:cNvCxnSpPr/>
      </xdr:nvCxnSpPr>
      <xdr:spPr>
        <a:xfrm>
          <a:off x="8608060" y="1198880"/>
          <a:ext cx="0" cy="72244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oneCellAnchor>
    <xdr:from>
      <xdr:col>14</xdr:col>
      <xdr:colOff>304800</xdr:colOff>
      <xdr:row>13</xdr:row>
      <xdr:rowOff>38100</xdr:rowOff>
    </xdr:from>
    <xdr:ext cx="6654800" cy="7594600"/>
    <xdr:sp macro="" textlink="">
      <xdr:nvSpPr>
        <xdr:cNvPr id="36" name="TextBox 35">
          <a:extLst>
            <a:ext uri="{FF2B5EF4-FFF2-40B4-BE49-F238E27FC236}">
              <a16:creationId xmlns:a16="http://schemas.microsoft.com/office/drawing/2014/main" id="{00000000-0008-0000-0200-000024000000}"/>
            </a:ext>
          </a:extLst>
        </xdr:cNvPr>
        <xdr:cNvSpPr txBox="1"/>
      </xdr:nvSpPr>
      <xdr:spPr>
        <a:xfrm>
          <a:off x="9334500" y="2349500"/>
          <a:ext cx="6654800" cy="7594600"/>
        </a:xfrm>
        <a:prstGeom prst="rect">
          <a:avLst/>
        </a:prstGeom>
        <a:solidFill>
          <a:schemeClr val="bg1"/>
        </a:solidFill>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800" b="1">
              <a:solidFill>
                <a:schemeClr val="accent2">
                  <a:lumMod val="50000"/>
                </a:schemeClr>
              </a:solidFill>
            </a:rPr>
            <a:t>Step 1. Determine the mean, µ,  and standard deviation, </a:t>
          </a:r>
          <a:r>
            <a:rPr lang="el-GR" sz="1800" b="1">
              <a:solidFill>
                <a:schemeClr val="accent2">
                  <a:lumMod val="50000"/>
                </a:schemeClr>
              </a:solidFill>
            </a:rPr>
            <a:t>σ</a:t>
          </a:r>
          <a:r>
            <a:rPr lang="en-US" sz="1800" b="1">
              <a:solidFill>
                <a:schemeClr val="accent2">
                  <a:lumMod val="50000"/>
                </a:schemeClr>
              </a:solidFill>
            </a:rPr>
            <a:t>.</a:t>
          </a:r>
        </a:p>
        <a:p>
          <a:r>
            <a:rPr lang="en-US" sz="1800"/>
            <a:t>The</a:t>
          </a:r>
          <a:r>
            <a:rPr lang="en-US" sz="1800" baseline="0"/>
            <a:t> mean assembly time for this step in the process is 30 hours, and the standard deviation is 4.7 hours.</a:t>
          </a:r>
        </a:p>
        <a:p>
          <a:endParaRPr lang="en-US" sz="1800" baseline="0"/>
        </a:p>
        <a:p>
          <a:r>
            <a:rPr lang="en-US" sz="1800" b="1" baseline="0">
              <a:solidFill>
                <a:schemeClr val="accent2">
                  <a:lumMod val="50000"/>
                </a:schemeClr>
              </a:solidFill>
            </a:rPr>
            <a:t>Step 2. Define the event of interest.</a:t>
          </a:r>
        </a:p>
        <a:p>
          <a:r>
            <a:rPr lang="en-US" sz="1800" baseline="0"/>
            <a:t>We are interested in determining the following:</a:t>
          </a:r>
        </a:p>
        <a:p>
          <a:endParaRPr lang="en-US" sz="1800" baseline="0"/>
        </a:p>
        <a:p>
          <a:r>
            <a:rPr lang="en-US" sz="2000" baseline="0"/>
            <a:t>P(26≤ x ≤35)</a:t>
          </a:r>
        </a:p>
        <a:p>
          <a:endParaRPr lang="en-US" sz="2000" baseline="0"/>
        </a:p>
        <a:p>
          <a:r>
            <a:rPr lang="en-US" sz="1800" b="1" baseline="0">
              <a:solidFill>
                <a:schemeClr val="accent2">
                  <a:lumMod val="50000"/>
                </a:schemeClr>
              </a:solidFill>
            </a:rPr>
            <a:t>Step 3. Standardize.</a:t>
          </a:r>
        </a:p>
        <a:p>
          <a:endParaRPr lang="en-US" sz="1800" baseline="0"/>
        </a:p>
        <a:p>
          <a:r>
            <a:rPr lang="en-US" sz="1800" baseline="0"/>
            <a:t>z = (26 - 30)/4.7 = -0.85</a:t>
          </a:r>
        </a:p>
        <a:p>
          <a:r>
            <a:rPr lang="en-US" sz="1800" baseline="0"/>
            <a:t>z = (35 - 30)/4.7 = 1.06 </a:t>
          </a:r>
        </a:p>
        <a:p>
          <a:endParaRPr lang="en-US" sz="1800" baseline="0"/>
        </a:p>
        <a:p>
          <a:r>
            <a:rPr lang="en-US" sz="1800" b="1" baseline="0">
              <a:solidFill>
                <a:schemeClr val="accent2">
                  <a:lumMod val="50000"/>
                </a:schemeClr>
              </a:solidFill>
            </a:rPr>
            <a:t>Step 4. Calculate the corresponding probabilities using the NORMSDIST function:</a:t>
          </a:r>
        </a:p>
        <a:p>
          <a:endParaRPr lang="en-US" sz="1800" baseline="0"/>
        </a:p>
        <a:p>
          <a:endParaRPr lang="en-US" sz="1800" baseline="0"/>
        </a:p>
        <a:p>
          <a:r>
            <a:rPr lang="en-US" sz="1800" baseline="0"/>
            <a:t>P(z =-0.85) = 0.1977</a:t>
          </a:r>
        </a:p>
        <a:p>
          <a:r>
            <a:rPr lang="en-US" sz="1800" baseline="0"/>
            <a:t>P(z = 1.06) = 0.8554</a:t>
          </a:r>
        </a:p>
        <a:p>
          <a:endParaRPr lang="en-US" sz="1800" baseline="0"/>
        </a:p>
        <a:p>
          <a:r>
            <a:rPr lang="en-US" sz="1800" b="1" baseline="0">
              <a:solidFill>
                <a:schemeClr val="accent2">
                  <a:lumMod val="50000"/>
                </a:schemeClr>
              </a:solidFill>
            </a:rPr>
            <a:t>Step 5. Calculate the probability of the event of interest.</a:t>
          </a:r>
        </a:p>
        <a:p>
          <a:endParaRPr lang="en-US" sz="1800" baseline="0"/>
        </a:p>
        <a:p>
          <a:r>
            <a:rPr lang="en-US" sz="1800" baseline="0"/>
            <a:t>P(26 ≤ 35) =  </a:t>
          </a:r>
          <a:r>
            <a:rPr lang="en-US" sz="1800" b="1" baseline="0">
              <a:solidFill>
                <a:srgbClr val="FF0000"/>
              </a:solidFill>
            </a:rPr>
            <a:t>0.6577</a:t>
          </a:r>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a:p>
          <a:endParaRPr lang="en-US" sz="1800" baseline="0"/>
        </a:p>
      </xdr:txBody>
    </xdr:sp>
    <xdr:clientData/>
  </xdr:oneCellAnchor>
  <xdr:twoCellAnchor>
    <xdr:from>
      <xdr:col>3</xdr:col>
      <xdr:colOff>508000</xdr:colOff>
      <xdr:row>1</xdr:row>
      <xdr:rowOff>63500</xdr:rowOff>
    </xdr:from>
    <xdr:to>
      <xdr:col>14</xdr:col>
      <xdr:colOff>75746</xdr:colOff>
      <xdr:row>5</xdr:row>
      <xdr:rowOff>139700</xdr:rowOff>
    </xdr:to>
    <xdr:sp macro="" textlink="">
      <xdr:nvSpPr>
        <xdr:cNvPr id="37" name="Rounded Rectangle 36">
          <a:extLst>
            <a:ext uri="{FF2B5EF4-FFF2-40B4-BE49-F238E27FC236}">
              <a16:creationId xmlns:a16="http://schemas.microsoft.com/office/drawing/2014/main" id="{00000000-0008-0000-0200-000025000000}"/>
            </a:ext>
          </a:extLst>
        </xdr:cNvPr>
        <xdr:cNvSpPr/>
      </xdr:nvSpPr>
      <xdr:spPr>
        <a:xfrm>
          <a:off x="2317750" y="254000"/>
          <a:ext cx="653687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ND Problem</a:t>
          </a:r>
          <a:r>
            <a:rPr lang="en-US" sz="3200" b="1" baseline="0">
              <a:solidFill>
                <a:schemeClr val="accent4">
                  <a:lumMod val="50000"/>
                </a:schemeClr>
              </a:solidFill>
            </a:rPr>
            <a:t> 3 Solved</a:t>
          </a:r>
          <a:endParaRPr lang="en-US" sz="3200" b="1">
            <a:solidFill>
              <a:schemeClr val="accent4">
                <a:lumMod val="50000"/>
              </a:schemeClr>
            </a:solidFill>
          </a:endParaRPr>
        </a:p>
      </xdr:txBody>
    </xdr:sp>
    <xdr:clientData/>
  </xdr:twoCellAnchor>
  <xdr:twoCellAnchor>
    <xdr:from>
      <xdr:col>1</xdr:col>
      <xdr:colOff>444500</xdr:colOff>
      <xdr:row>9</xdr:row>
      <xdr:rowOff>76200</xdr:rowOff>
    </xdr:from>
    <xdr:to>
      <xdr:col>12</xdr:col>
      <xdr:colOff>693058</xdr:colOff>
      <xdr:row>25</xdr:row>
      <xdr:rowOff>25400</xdr:rowOff>
    </xdr:to>
    <xdr:sp macro="" textlink="">
      <xdr:nvSpPr>
        <xdr:cNvPr id="39" name="TextBox 38">
          <a:extLst>
            <a:ext uri="{FF2B5EF4-FFF2-40B4-BE49-F238E27FC236}">
              <a16:creationId xmlns:a16="http://schemas.microsoft.com/office/drawing/2014/main" id="{00000000-0008-0000-0200-000027000000}"/>
            </a:ext>
          </a:extLst>
        </xdr:cNvPr>
        <xdr:cNvSpPr txBox="1"/>
      </xdr:nvSpPr>
      <xdr:spPr>
        <a:xfrm>
          <a:off x="1066800" y="1676400"/>
          <a:ext cx="6954158" cy="281940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Groebner 6 209</a:t>
          </a:r>
        </a:p>
        <a:p>
          <a:r>
            <a:rPr lang="en-US" sz="2000" baseline="0">
              <a:solidFill>
                <a:schemeClr val="tx1"/>
              </a:solidFill>
            </a:rPr>
            <a:t>McMillian has a contract to assemble components for radar systems to be used by the U.S. military. The time required to complete one part of assembly is thought to be normally distributed, with a mean equal to 30 hours and standard deviation equal to 4.7 hours. In order to keep the assembly flow moving on schedule, this assembly step needs to be completed in 26 to 35 hours. Determine the probability of this happening.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348342</xdr:colOff>
      <xdr:row>7</xdr:row>
      <xdr:rowOff>152400</xdr:rowOff>
    </xdr:from>
    <xdr:to>
      <xdr:col>12</xdr:col>
      <xdr:colOff>596900</xdr:colOff>
      <xdr:row>23</xdr:row>
      <xdr:rowOff>101600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970642" y="1397000"/>
          <a:ext cx="6954158" cy="2819400"/>
        </a:xfrm>
        <a:prstGeom prst="rect">
          <a:avLst/>
        </a:prstGeom>
        <a:solidFill>
          <a:schemeClr val="lt1"/>
        </a:solidFill>
        <a:ln w="9525" cmpd="sng">
          <a:solidFill>
            <a:schemeClr val="lt1">
              <a:shade val="50000"/>
            </a:schemeClr>
          </a:solidFill>
        </a:ln>
        <a:scene3d>
          <a:camera prst="orthographicFront"/>
          <a:lightRig rig="threePt" dir="t"/>
        </a:scene3d>
        <a:sp3d>
          <a:bevelT prst="slop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rPr>
            <a:t>Groebner 6 209</a:t>
          </a:r>
        </a:p>
        <a:p>
          <a:r>
            <a:rPr lang="en-US" sz="2000" baseline="0">
              <a:solidFill>
                <a:schemeClr val="tx1"/>
              </a:solidFill>
            </a:rPr>
            <a:t>McMillian has a contract to assemble components for radar systems to be used by the U.S. military. The time required to complete one part of assembly is thought to be normally distributed, with a mean equal to 30 hours and standard deviation equal to 4.7 hours. In order to keep the assembly flow moving on schedule, this assembly step needs to be completed in 26 to 35 hours. Determine the probability of this happening.</a:t>
          </a:r>
        </a:p>
      </xdr:txBody>
    </xdr:sp>
    <xdr:clientData/>
  </xdr:twoCellAnchor>
  <xdr:twoCellAnchor>
    <xdr:from>
      <xdr:col>1</xdr:col>
      <xdr:colOff>153308</xdr:colOff>
      <xdr:row>0</xdr:row>
      <xdr:rowOff>93435</xdr:rowOff>
    </xdr:from>
    <xdr:to>
      <xdr:col>3</xdr:col>
      <xdr:colOff>161472</xdr:colOff>
      <xdr:row>6</xdr:row>
      <xdr:rowOff>36286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775608" y="93435"/>
          <a:ext cx="1252764" cy="10096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13</xdr:col>
      <xdr:colOff>736600</xdr:colOff>
      <xdr:row>7</xdr:row>
      <xdr:rowOff>10886</xdr:rowOff>
    </xdr:from>
    <xdr:to>
      <xdr:col>17</xdr:col>
      <xdr:colOff>546100</xdr:colOff>
      <xdr:row>10</xdr:row>
      <xdr:rowOff>166913</xdr:rowOff>
    </xdr:to>
    <xdr:sp macro="" textlink="">
      <xdr:nvSpPr>
        <xdr:cNvPr id="5" name="Rounded Rectangle 4">
          <a:extLst>
            <a:ext uri="{FF2B5EF4-FFF2-40B4-BE49-F238E27FC236}">
              <a16:creationId xmlns:a16="http://schemas.microsoft.com/office/drawing/2014/main" id="{00000000-0008-0000-0300-000005000000}"/>
            </a:ext>
          </a:extLst>
        </xdr:cNvPr>
        <xdr:cNvSpPr/>
      </xdr:nvSpPr>
      <xdr:spPr>
        <a:xfrm>
          <a:off x="8597900" y="1255486"/>
          <a:ext cx="3098800" cy="689427"/>
        </a:xfrm>
        <a:prstGeom prst="roundRect">
          <a:avLst/>
        </a:prstGeom>
        <a:solidFill>
          <a:schemeClr val="accent2">
            <a:lumMod val="50000"/>
          </a:schemeClr>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C000"/>
              </a:solidFill>
            </a:rPr>
            <a:t>Workspace</a:t>
          </a:r>
        </a:p>
      </xdr:txBody>
    </xdr:sp>
    <xdr:clientData/>
  </xdr:twoCellAnchor>
  <xdr:twoCellAnchor>
    <xdr:from>
      <xdr:col>13</xdr:col>
      <xdr:colOff>317500</xdr:colOff>
      <xdr:row>6</xdr:row>
      <xdr:rowOff>101600</xdr:rowOff>
    </xdr:from>
    <xdr:to>
      <xdr:col>13</xdr:col>
      <xdr:colOff>317500</xdr:colOff>
      <xdr:row>41</xdr:row>
      <xdr:rowOff>277586</xdr:rowOff>
    </xdr:to>
    <xdr:cxnSp macro="">
      <xdr:nvCxnSpPr>
        <xdr:cNvPr id="6" name="Straight Connector 5">
          <a:extLst>
            <a:ext uri="{FF2B5EF4-FFF2-40B4-BE49-F238E27FC236}">
              <a16:creationId xmlns:a16="http://schemas.microsoft.com/office/drawing/2014/main" id="{00000000-0008-0000-0300-000006000000}"/>
            </a:ext>
          </a:extLst>
        </xdr:cNvPr>
        <xdr:cNvCxnSpPr/>
      </xdr:nvCxnSpPr>
      <xdr:spPr>
        <a:xfrm>
          <a:off x="8178800" y="1168400"/>
          <a:ext cx="0" cy="60560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495300</xdr:colOff>
      <xdr:row>3</xdr:row>
      <xdr:rowOff>63500</xdr:rowOff>
    </xdr:from>
    <xdr:to>
      <xdr:col>23</xdr:col>
      <xdr:colOff>56243</xdr:colOff>
      <xdr:row>7</xdr:row>
      <xdr:rowOff>19955</xdr:rowOff>
    </xdr:to>
    <xdr:sp macro="" textlink="">
      <xdr:nvSpPr>
        <xdr:cNvPr id="8" name="Rounded Rectangle 7">
          <a:hlinkClick xmlns:r="http://schemas.openxmlformats.org/officeDocument/2006/relationships" r:id="rId2"/>
          <a:extLst>
            <a:ext uri="{FF2B5EF4-FFF2-40B4-BE49-F238E27FC236}">
              <a16:creationId xmlns:a16="http://schemas.microsoft.com/office/drawing/2014/main" id="{00000000-0008-0000-0300-000008000000}"/>
            </a:ext>
          </a:extLst>
        </xdr:cNvPr>
        <xdr:cNvSpPr/>
      </xdr:nvSpPr>
      <xdr:spPr>
        <a:xfrm>
          <a:off x="13030200" y="596900"/>
          <a:ext cx="2050143" cy="667655"/>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To Answer</a:t>
          </a:r>
        </a:p>
      </xdr:txBody>
    </xdr:sp>
    <xdr:clientData/>
  </xdr:twoCellAnchor>
  <xdr:twoCellAnchor>
    <xdr:from>
      <xdr:col>4</xdr:col>
      <xdr:colOff>0</xdr:colOff>
      <xdr:row>0</xdr:row>
      <xdr:rowOff>174625</xdr:rowOff>
    </xdr:from>
    <xdr:to>
      <xdr:col>14</xdr:col>
      <xdr:colOff>170996</xdr:colOff>
      <xdr:row>5</xdr:row>
      <xdr:rowOff>60325</xdr:rowOff>
    </xdr:to>
    <xdr:sp macro="" textlink="">
      <xdr:nvSpPr>
        <xdr:cNvPr id="36" name="Rounded Rectangle 35">
          <a:extLst>
            <a:ext uri="{FF2B5EF4-FFF2-40B4-BE49-F238E27FC236}">
              <a16:creationId xmlns:a16="http://schemas.microsoft.com/office/drawing/2014/main" id="{00000000-0008-0000-0300-000024000000}"/>
            </a:ext>
          </a:extLst>
        </xdr:cNvPr>
        <xdr:cNvSpPr/>
      </xdr:nvSpPr>
      <xdr:spPr>
        <a:xfrm>
          <a:off x="2413000" y="174625"/>
          <a:ext cx="6536871"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ND Problem</a:t>
          </a:r>
          <a:r>
            <a:rPr lang="en-US" sz="3200" b="1" baseline="0">
              <a:solidFill>
                <a:schemeClr val="accent4">
                  <a:lumMod val="50000"/>
                </a:schemeClr>
              </a:solidFill>
            </a:rPr>
            <a:t> 3</a:t>
          </a:r>
          <a:endParaRPr lang="en-US" sz="3200" b="1">
            <a:solidFill>
              <a:schemeClr val="accent4">
                <a:lumMod val="50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285751</xdr:colOff>
      <xdr:row>0</xdr:row>
      <xdr:rowOff>100692</xdr:rowOff>
    </xdr:from>
    <xdr:to>
      <xdr:col>3</xdr:col>
      <xdr:colOff>293915</xdr:colOff>
      <xdr:row>6</xdr:row>
      <xdr:rowOff>43543</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76301" y="100692"/>
          <a:ext cx="11892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16</xdr:col>
      <xdr:colOff>246742</xdr:colOff>
      <xdr:row>9</xdr:row>
      <xdr:rowOff>12700</xdr:rowOff>
    </xdr:from>
    <xdr:to>
      <xdr:col>16</xdr:col>
      <xdr:colOff>246742</xdr:colOff>
      <xdr:row>39</xdr:row>
      <xdr:rowOff>45358</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9695542" y="1727200"/>
          <a:ext cx="0" cy="5938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365125</xdr:colOff>
      <xdr:row>12</xdr:row>
      <xdr:rowOff>206014</xdr:rowOff>
    </xdr:from>
    <xdr:to>
      <xdr:col>14</xdr:col>
      <xdr:colOff>444499</xdr:colOff>
      <xdr:row>28</xdr:row>
      <xdr:rowOff>148861</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955675" y="2492014"/>
          <a:ext cx="7756524" cy="3181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service manager for Austrian Airlines is uncertain about the time needed for the ground crew to turn an airplane around from the time it lands until</a:t>
          </a:r>
          <a:r>
            <a:rPr lang="en-US" sz="2000" baseline="0">
              <a:solidFill>
                <a:schemeClr val="dk1"/>
              </a:solidFill>
              <a:latin typeface="Lucida Bright" panose="02040602050505020304" pitchFamily="18" charset="0"/>
              <a:ea typeface="+mn-ea"/>
              <a:cs typeface="+mn-cs"/>
            </a:rPr>
            <a:t> it is ready to take off.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He has been given information from the operations supervisor indicating that the times seem to range between 15 and 45 minutes.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Find the µ and </a:t>
          </a:r>
          <a:r>
            <a:rPr lang="el-GR" sz="2000" baseline="0">
              <a:solidFill>
                <a:schemeClr val="dk1"/>
              </a:solidFill>
              <a:latin typeface="+mn-lt"/>
              <a:ea typeface="+mn-ea"/>
              <a:cs typeface="+mn-cs"/>
            </a:rPr>
            <a:t>σ</a:t>
          </a:r>
          <a:r>
            <a:rPr lang="en-US" sz="2000" baseline="0">
              <a:solidFill>
                <a:schemeClr val="dk1"/>
              </a:solidFill>
              <a:latin typeface="Lucida Bright" panose="02040602050505020304" pitchFamily="18" charset="0"/>
              <a:ea typeface="+mn-ea"/>
              <a:cs typeface="+mn-cs"/>
            </a:rPr>
            <a:t> for the plane turn-around times.</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18</xdr:col>
      <xdr:colOff>31750</xdr:colOff>
      <xdr:row>2</xdr:row>
      <xdr:rowOff>79375</xdr:rowOff>
    </xdr:from>
    <xdr:to>
      <xdr:col>21</xdr:col>
      <xdr:colOff>247650</xdr:colOff>
      <xdr:row>6</xdr:row>
      <xdr:rowOff>57602</xdr:rowOff>
    </xdr:to>
    <xdr:sp macro="" textlink="">
      <xdr:nvSpPr>
        <xdr:cNvPr id="5" name="Rounded Rectangle 9">
          <a:hlinkClick xmlns:r="http://schemas.openxmlformats.org/officeDocument/2006/relationships" r:id="rId2"/>
          <a:extLst>
            <a:ext uri="{FF2B5EF4-FFF2-40B4-BE49-F238E27FC236}">
              <a16:creationId xmlns:a16="http://schemas.microsoft.com/office/drawing/2014/main" id="{00000000-0008-0000-0400-000005000000}"/>
            </a:ext>
          </a:extLst>
        </xdr:cNvPr>
        <xdr:cNvSpPr/>
      </xdr:nvSpPr>
      <xdr:spPr>
        <a:xfrm>
          <a:off x="10661650" y="460375"/>
          <a:ext cx="1987550"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0">
              <a:solidFill>
                <a:schemeClr val="tx2">
                  <a:lumMod val="50000"/>
                </a:schemeClr>
              </a:solidFill>
              <a:latin typeface="Lucida Bright" panose="02040602050505020304" pitchFamily="18" charset="0"/>
            </a:rPr>
            <a:t>Check</a:t>
          </a:r>
        </a:p>
      </xdr:txBody>
    </xdr:sp>
    <xdr:clientData/>
  </xdr:twoCellAnchor>
  <xdr:twoCellAnchor>
    <xdr:from>
      <xdr:col>5</xdr:col>
      <xdr:colOff>15875</xdr:colOff>
      <xdr:row>2</xdr:row>
      <xdr:rowOff>47625</xdr:rowOff>
    </xdr:from>
    <xdr:to>
      <xdr:col>14</xdr:col>
      <xdr:colOff>439965</xdr:colOff>
      <xdr:row>6</xdr:row>
      <xdr:rowOff>123825</xdr:rowOff>
    </xdr:to>
    <xdr:sp macro="" textlink="">
      <xdr:nvSpPr>
        <xdr:cNvPr id="6" name="Rounded Rectangle 7">
          <a:extLst>
            <a:ext uri="{FF2B5EF4-FFF2-40B4-BE49-F238E27FC236}">
              <a16:creationId xmlns:a16="http://schemas.microsoft.com/office/drawing/2014/main" id="{00000000-0008-0000-0400-000006000000}"/>
            </a:ext>
          </a:extLst>
        </xdr:cNvPr>
        <xdr:cNvSpPr/>
      </xdr:nvSpPr>
      <xdr:spPr>
        <a:xfrm>
          <a:off x="2968625" y="428625"/>
          <a:ext cx="5739040"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a:t>
          </a:r>
          <a:r>
            <a:rPr lang="en-US" sz="3200" b="0" baseline="0">
              <a:solidFill>
                <a:schemeClr val="accent4">
                  <a:lumMod val="50000"/>
                </a:schemeClr>
              </a:solidFill>
              <a:latin typeface="Lucida Bright" panose="02040602050505020304" pitchFamily="18" charset="0"/>
            </a:rPr>
            <a:t> 1</a:t>
          </a:r>
          <a:endParaRPr lang="en-US" sz="3200" b="0">
            <a:solidFill>
              <a:schemeClr val="accent4">
                <a:lumMod val="50000"/>
              </a:schemeClr>
            </a:solidFill>
            <a:latin typeface="Lucida Bright" panose="020406020505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285751</xdr:colOff>
      <xdr:row>0</xdr:row>
      <xdr:rowOff>141513</xdr:rowOff>
    </xdr:from>
    <xdr:to>
      <xdr:col>2</xdr:col>
      <xdr:colOff>293915</xdr:colOff>
      <xdr:row>6</xdr:row>
      <xdr:rowOff>0</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285751" y="141513"/>
          <a:ext cx="1178378"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14</xdr:col>
      <xdr:colOff>135617</xdr:colOff>
      <xdr:row>6</xdr:row>
      <xdr:rowOff>123825</xdr:rowOff>
    </xdr:from>
    <xdr:to>
      <xdr:col>14</xdr:col>
      <xdr:colOff>135617</xdr:colOff>
      <xdr:row>36</xdr:row>
      <xdr:rowOff>156483</xdr:rowOff>
    </xdr:to>
    <xdr:cxnSp macro="">
      <xdr:nvCxnSpPr>
        <xdr:cNvPr id="3" name="Straight Connector 2">
          <a:extLst>
            <a:ext uri="{FF2B5EF4-FFF2-40B4-BE49-F238E27FC236}">
              <a16:creationId xmlns:a16="http://schemas.microsoft.com/office/drawing/2014/main" id="{00000000-0008-0000-0500-000003000000}"/>
            </a:ext>
          </a:extLst>
        </xdr:cNvPr>
        <xdr:cNvCxnSpPr/>
      </xdr:nvCxnSpPr>
      <xdr:spPr>
        <a:xfrm>
          <a:off x="10708367" y="1647825"/>
          <a:ext cx="0" cy="5938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4537</xdr:colOff>
      <xdr:row>1</xdr:row>
      <xdr:rowOff>104322</xdr:rowOff>
    </xdr:from>
    <xdr:to>
      <xdr:col>12</xdr:col>
      <xdr:colOff>426358</xdr:colOff>
      <xdr:row>5</xdr:row>
      <xdr:rowOff>108857</xdr:rowOff>
    </xdr:to>
    <xdr:sp macro="" textlink="">
      <xdr:nvSpPr>
        <xdr:cNvPr id="5" name="Rounded Rectangle 7">
          <a:extLst>
            <a:ext uri="{FF2B5EF4-FFF2-40B4-BE49-F238E27FC236}">
              <a16:creationId xmlns:a16="http://schemas.microsoft.com/office/drawing/2014/main" id="{00000000-0008-0000-0500-000005000000}"/>
            </a:ext>
          </a:extLst>
        </xdr:cNvPr>
        <xdr:cNvSpPr/>
      </xdr:nvSpPr>
      <xdr:spPr>
        <a:xfrm>
          <a:off x="1759858" y="294822"/>
          <a:ext cx="5687786" cy="76653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a:t>
          </a:r>
          <a:r>
            <a:rPr lang="en-US" sz="3200" b="0" baseline="0">
              <a:solidFill>
                <a:schemeClr val="accent4">
                  <a:lumMod val="50000"/>
                </a:schemeClr>
              </a:solidFill>
              <a:latin typeface="Lucida Bright" panose="02040602050505020304" pitchFamily="18" charset="0"/>
            </a:rPr>
            <a:t> 1 Solved</a:t>
          </a:r>
          <a:endParaRPr lang="en-US" sz="3200" b="0">
            <a:solidFill>
              <a:schemeClr val="accent4">
                <a:lumMod val="50000"/>
              </a:schemeClr>
            </a:solidFill>
            <a:latin typeface="Lucida Bright" panose="02040602050505020304" pitchFamily="18" charset="0"/>
          </a:endParaRPr>
        </a:p>
      </xdr:txBody>
    </xdr:sp>
    <xdr:clientData/>
  </xdr:twoCellAnchor>
  <xdr:oneCellAnchor>
    <xdr:from>
      <xdr:col>15</xdr:col>
      <xdr:colOff>588508</xdr:colOff>
      <xdr:row>8</xdr:row>
      <xdr:rowOff>90488</xdr:rowOff>
    </xdr:from>
    <xdr:ext cx="5453062" cy="2821781"/>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9732508" y="1570945"/>
              <a:ext cx="5453062" cy="2821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rgbClr val="C00000"/>
                  </a:solidFill>
                </a:rPr>
                <a:t>Step 1: Compute</a:t>
              </a:r>
              <a:r>
                <a:rPr lang="en-US" sz="2400" b="1" baseline="0">
                  <a:solidFill>
                    <a:srgbClr val="C00000"/>
                  </a:solidFill>
                </a:rPr>
                <a:t> the mean of the probability distribution:</a:t>
              </a:r>
            </a:p>
            <a:p>
              <a:endParaRPr lang="en-US" sz="2400" baseline="0"/>
            </a:p>
            <a:p>
              <a:r>
                <a:rPr lang="en-US" sz="2400" baseline="0"/>
                <a:t>µ = </a:t>
              </a:r>
              <a14:m>
                <m:oMath xmlns:m="http://schemas.openxmlformats.org/officeDocument/2006/math">
                  <m:f>
                    <m:fPr>
                      <m:ctrlPr>
                        <a:rPr lang="en-US" sz="2400" i="1" baseline="0">
                          <a:latin typeface="Cambria Math" panose="02040503050406030204" pitchFamily="18" charset="0"/>
                        </a:rPr>
                      </m:ctrlPr>
                    </m:fPr>
                    <m:num>
                      <m:r>
                        <a:rPr lang="en-US" sz="2400" b="0" i="1" baseline="0">
                          <a:latin typeface="Cambria Math" panose="02040503050406030204" pitchFamily="18" charset="0"/>
                        </a:rPr>
                        <m:t>𝑎</m:t>
                      </m:r>
                      <m:r>
                        <a:rPr lang="en-US" sz="2400" b="0" i="1" baseline="0">
                          <a:latin typeface="Cambria Math" panose="02040503050406030204" pitchFamily="18" charset="0"/>
                        </a:rPr>
                        <m:t>+</m:t>
                      </m:r>
                      <m:r>
                        <a:rPr lang="en-US" sz="2400" b="0" i="1" baseline="0">
                          <a:latin typeface="Cambria Math" panose="02040503050406030204" pitchFamily="18" charset="0"/>
                        </a:rPr>
                        <m:t>𝑏</m:t>
                      </m:r>
                    </m:num>
                    <m:den>
                      <m:r>
                        <a:rPr lang="en-US" sz="2400" b="0" i="1" baseline="0">
                          <a:latin typeface="Cambria Math" panose="02040503050406030204" pitchFamily="18" charset="0"/>
                        </a:rPr>
                        <m:t>2</m:t>
                      </m:r>
                    </m:den>
                  </m:f>
                </m:oMath>
              </a14:m>
              <a:r>
                <a:rPr lang="en-US" sz="2400" baseline="0"/>
                <a:t> = </a:t>
              </a:r>
              <a14:m>
                <m:oMath xmlns:m="http://schemas.openxmlformats.org/officeDocument/2006/math">
                  <m:f>
                    <m:fPr>
                      <m:ctrlPr>
                        <a:rPr lang="en-US" sz="2400" i="1" baseline="0">
                          <a:latin typeface="Cambria Math" panose="02040503050406030204" pitchFamily="18" charset="0"/>
                        </a:rPr>
                      </m:ctrlPr>
                    </m:fPr>
                    <m:num>
                      <m:r>
                        <a:rPr lang="en-US" sz="2400" b="0" i="1" baseline="0">
                          <a:latin typeface="Cambria Math" panose="02040503050406030204" pitchFamily="18" charset="0"/>
                        </a:rPr>
                        <m:t>15+45</m:t>
                      </m:r>
                    </m:num>
                    <m:den>
                      <m:r>
                        <a:rPr lang="en-US" sz="2400" b="0" i="1" baseline="0">
                          <a:latin typeface="Cambria Math" panose="02040503050406030204" pitchFamily="18" charset="0"/>
                        </a:rPr>
                        <m:t>2 </m:t>
                      </m:r>
                    </m:den>
                  </m:f>
                </m:oMath>
              </a14:m>
              <a:r>
                <a:rPr lang="en-US" sz="2400" baseline="0"/>
                <a:t> = </a:t>
              </a:r>
              <a14:m>
                <m:oMath xmlns:m="http://schemas.openxmlformats.org/officeDocument/2006/math">
                  <m:f>
                    <m:fPr>
                      <m:ctrlPr>
                        <a:rPr lang="en-US" sz="2400" i="1" baseline="0">
                          <a:latin typeface="Cambria Math" panose="02040503050406030204" pitchFamily="18" charset="0"/>
                        </a:rPr>
                      </m:ctrlPr>
                    </m:fPr>
                    <m:num>
                      <m:r>
                        <a:rPr lang="en-US" sz="2400" b="0" i="1" baseline="0">
                          <a:latin typeface="Cambria Math" panose="02040503050406030204" pitchFamily="18" charset="0"/>
                        </a:rPr>
                        <m:t>60</m:t>
                      </m:r>
                    </m:num>
                    <m:den>
                      <m:r>
                        <a:rPr lang="en-US" sz="2400" b="0" i="1" baseline="0">
                          <a:latin typeface="Cambria Math" panose="02040503050406030204" pitchFamily="18" charset="0"/>
                        </a:rPr>
                        <m:t>2</m:t>
                      </m:r>
                    </m:den>
                  </m:f>
                </m:oMath>
              </a14:m>
              <a:r>
                <a:rPr lang="en-US" sz="2400" baseline="0"/>
                <a:t> = 30</a:t>
              </a:r>
            </a:p>
            <a:p>
              <a:endParaRPr lang="en-US" sz="2400" baseline="0"/>
            </a:p>
            <a:p>
              <a:r>
                <a:rPr lang="en-US" sz="2400" baseline="0"/>
                <a:t>Thus, the mean turnaround time is 30 minutes.</a:t>
              </a:r>
            </a:p>
            <a:p>
              <a:endParaRPr lang="en-US" sz="2400" baseline="0"/>
            </a:p>
            <a:p>
              <a:endParaRPr lang="en-US" sz="2400" baseline="0"/>
            </a:p>
            <a:p>
              <a:endParaRPr lang="en-US" sz="2400" baseline="0"/>
            </a:p>
            <a:p>
              <a:endParaRPr lang="en-US" sz="2400" baseline="0"/>
            </a:p>
            <a:p>
              <a:r>
                <a:rPr lang="en-US" sz="2400"/>
                <a:t> </a:t>
              </a:r>
            </a:p>
          </xdr:txBody>
        </xdr:sp>
      </mc:Choice>
      <mc:Fallback xmlns="">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9732508" y="1570945"/>
              <a:ext cx="5453062" cy="2821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rgbClr val="C00000"/>
                  </a:solidFill>
                </a:rPr>
                <a:t>Step 1: Compute</a:t>
              </a:r>
              <a:r>
                <a:rPr lang="en-US" sz="2400" b="1" baseline="0">
                  <a:solidFill>
                    <a:srgbClr val="C00000"/>
                  </a:solidFill>
                </a:rPr>
                <a:t> the mean of the probability distribution:</a:t>
              </a:r>
            </a:p>
            <a:p>
              <a:endParaRPr lang="en-US" sz="2400" baseline="0"/>
            </a:p>
            <a:p>
              <a:r>
                <a:rPr lang="en-US" sz="2400" baseline="0"/>
                <a:t>µ = </a:t>
              </a:r>
              <a:r>
                <a:rPr lang="en-US" sz="2400" i="0" baseline="0">
                  <a:latin typeface="Cambria Math" panose="02040503050406030204" pitchFamily="18" charset="0"/>
                </a:rPr>
                <a:t>(</a:t>
              </a:r>
              <a:r>
                <a:rPr lang="en-US" sz="2400" b="0" i="0" baseline="0">
                  <a:latin typeface="Cambria Math" panose="02040503050406030204" pitchFamily="18" charset="0"/>
                </a:rPr>
                <a:t>𝑎+𝑏)/2</a:t>
              </a:r>
              <a:r>
                <a:rPr lang="en-US" sz="2400" baseline="0"/>
                <a:t> = </a:t>
              </a:r>
              <a:r>
                <a:rPr lang="en-US" sz="2400" i="0" baseline="0">
                  <a:latin typeface="Cambria Math" panose="02040503050406030204" pitchFamily="18" charset="0"/>
                </a:rPr>
                <a:t>(</a:t>
              </a:r>
              <a:r>
                <a:rPr lang="en-US" sz="2400" b="0" i="0" baseline="0">
                  <a:latin typeface="Cambria Math" panose="02040503050406030204" pitchFamily="18" charset="0"/>
                </a:rPr>
                <a:t>15+45)/(2 )</a:t>
              </a:r>
              <a:r>
                <a:rPr lang="en-US" sz="2400" baseline="0"/>
                <a:t> = </a:t>
              </a:r>
              <a:r>
                <a:rPr lang="en-US" sz="2400" b="0" i="0" baseline="0">
                  <a:latin typeface="Cambria Math" panose="02040503050406030204" pitchFamily="18" charset="0"/>
                </a:rPr>
                <a:t>60/2</a:t>
              </a:r>
              <a:r>
                <a:rPr lang="en-US" sz="2400" baseline="0"/>
                <a:t> = 30</a:t>
              </a:r>
            </a:p>
            <a:p>
              <a:endParaRPr lang="en-US" sz="2400" baseline="0"/>
            </a:p>
            <a:p>
              <a:r>
                <a:rPr lang="en-US" sz="2400" baseline="0"/>
                <a:t>Thus, the mean turnaround time is 30 minutes.</a:t>
              </a:r>
            </a:p>
            <a:p>
              <a:endParaRPr lang="en-US" sz="2400" baseline="0"/>
            </a:p>
            <a:p>
              <a:endParaRPr lang="en-US" sz="2400" baseline="0"/>
            </a:p>
            <a:p>
              <a:endParaRPr lang="en-US" sz="2400" baseline="0"/>
            </a:p>
            <a:p>
              <a:endParaRPr lang="en-US" sz="2400" baseline="0"/>
            </a:p>
            <a:p>
              <a:r>
                <a:rPr lang="en-US" sz="2400"/>
                <a:t> </a:t>
              </a:r>
            </a:p>
          </xdr:txBody>
        </xdr:sp>
      </mc:Fallback>
    </mc:AlternateContent>
    <xdr:clientData/>
  </xdr:oneCellAnchor>
  <xdr:oneCellAnchor>
    <xdr:from>
      <xdr:col>16</xdr:col>
      <xdr:colOff>32316</xdr:colOff>
      <xdr:row>23</xdr:row>
      <xdr:rowOff>118722</xdr:rowOff>
    </xdr:from>
    <xdr:ext cx="5453062" cy="3383756"/>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9785916" y="4592751"/>
              <a:ext cx="5453062" cy="33837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rgbClr val="C00000"/>
                  </a:solidFill>
                </a:rPr>
                <a:t>Step 2: Compute</a:t>
              </a:r>
              <a:r>
                <a:rPr lang="en-US" sz="2400" b="1" baseline="0">
                  <a:solidFill>
                    <a:srgbClr val="C00000"/>
                  </a:solidFill>
                </a:rPr>
                <a:t> the Standard Deviation:</a:t>
              </a:r>
            </a:p>
            <a:p>
              <a:endParaRPr lang="en-US" sz="2400" baseline="0"/>
            </a:p>
            <a:p>
              <a:r>
                <a:rPr lang="el-GR" sz="2400" baseline="0"/>
                <a:t>σ</a:t>
              </a:r>
              <a:r>
                <a:rPr lang="en-US" sz="2400" baseline="0"/>
                <a:t> = </a:t>
              </a:r>
              <a14:m>
                <m:oMath xmlns:m="http://schemas.openxmlformats.org/officeDocument/2006/math">
                  <m:rad>
                    <m:radPr>
                      <m:ctrlPr>
                        <a:rPr lang="en-US" sz="2400" i="1" baseline="0">
                          <a:latin typeface="Cambria Math" panose="02040503050406030204" pitchFamily="18" charset="0"/>
                        </a:rPr>
                      </m:ctrlPr>
                    </m:radPr>
                    <m:deg>
                      <m:r>
                        <m:rPr>
                          <m:brk m:alnAt="7"/>
                        </m:rPr>
                        <a:rPr lang="en-US" sz="2400" b="0" i="1" baseline="0">
                          <a:latin typeface="Cambria Math" panose="02040503050406030204" pitchFamily="18" charset="0"/>
                        </a:rPr>
                        <m:t>2</m:t>
                      </m:r>
                    </m:deg>
                    <m:e>
                      <m:r>
                        <a:rPr lang="en-US" sz="2400" b="0" i="1" baseline="0">
                          <a:latin typeface="Cambria Math" panose="02040503050406030204" pitchFamily="18" charset="0"/>
                        </a:rPr>
                        <m:t>(</m:t>
                      </m:r>
                      <m:sSup>
                        <m:sSupPr>
                          <m:ctrlPr>
                            <a:rPr lang="en-US" sz="2400" b="0" i="1" baseline="0">
                              <a:latin typeface="Cambria Math" panose="02040503050406030204" pitchFamily="18" charset="0"/>
                            </a:rPr>
                          </m:ctrlPr>
                        </m:sSupPr>
                        <m:e>
                          <m:d>
                            <m:dPr>
                              <m:ctrlPr>
                                <a:rPr lang="en-US" sz="2400" b="0" i="1" baseline="0">
                                  <a:latin typeface="Cambria Math" panose="02040503050406030204" pitchFamily="18" charset="0"/>
                                </a:rPr>
                              </m:ctrlPr>
                            </m:dPr>
                            <m:e>
                              <m:r>
                                <a:rPr lang="en-US" sz="2400" b="0" i="1" baseline="0">
                                  <a:latin typeface="Cambria Math" panose="02040503050406030204" pitchFamily="18" charset="0"/>
                                </a:rPr>
                                <m:t>𝑏</m:t>
                              </m:r>
                              <m:r>
                                <a:rPr lang="en-US" sz="2400" b="0" i="1" baseline="0">
                                  <a:latin typeface="Cambria Math" panose="02040503050406030204" pitchFamily="18" charset="0"/>
                                </a:rPr>
                                <m:t>−</m:t>
                              </m:r>
                              <m:r>
                                <a:rPr lang="en-US" sz="2400" b="0" i="1" baseline="0">
                                  <a:latin typeface="Cambria Math" panose="02040503050406030204" pitchFamily="18" charset="0"/>
                                </a:rPr>
                                <m:t>𝑎</m:t>
                              </m:r>
                            </m:e>
                          </m:d>
                        </m:e>
                        <m:sup>
                          <m:r>
                            <a:rPr lang="en-US" sz="2400" b="0" i="1" baseline="0">
                              <a:latin typeface="Cambria Math" panose="02040503050406030204" pitchFamily="18" charset="0"/>
                            </a:rPr>
                            <m:t>2</m:t>
                          </m:r>
                        </m:sup>
                      </m:sSup>
                      <m:r>
                        <a:rPr lang="en-US" sz="2400" b="0" i="1" baseline="0">
                          <a:latin typeface="Cambria Math" panose="02040503050406030204" pitchFamily="18" charset="0"/>
                        </a:rPr>
                        <m:t>)/12</m:t>
                      </m:r>
                    </m:e>
                  </m:rad>
                </m:oMath>
              </a14:m>
              <a:r>
                <a:rPr lang="en-US" sz="2400" baseline="0"/>
                <a:t> = </a:t>
              </a:r>
            </a:p>
            <a:p>
              <a:endParaRPr lang="en-US" sz="2400" i="1" baseline="0">
                <a:solidFill>
                  <a:schemeClr val="tx1"/>
                </a:solidFill>
                <a:effectLst/>
                <a:latin typeface="+mn-lt"/>
                <a:ea typeface="+mn-ea"/>
                <a:cs typeface="+mn-cs"/>
              </a:endParaRPr>
            </a:p>
            <a:p>
              <a14:m>
                <m:oMath xmlns:m="http://schemas.openxmlformats.org/officeDocument/2006/math">
                  <m:rad>
                    <m:radPr>
                      <m:ctrlPr>
                        <a:rPr lang="en-US" sz="2400" i="1" baseline="0">
                          <a:solidFill>
                            <a:schemeClr val="tx1"/>
                          </a:solidFill>
                          <a:effectLst/>
                          <a:latin typeface="Cambria Math" panose="02040503050406030204" pitchFamily="18" charset="0"/>
                          <a:ea typeface="+mn-ea"/>
                          <a:cs typeface="+mn-cs"/>
                        </a:rPr>
                      </m:ctrlPr>
                    </m:radPr>
                    <m:deg>
                      <m:r>
                        <m:rPr>
                          <m:brk m:alnAt="7"/>
                        </m:rPr>
                        <a:rPr lang="en-US" sz="2400" b="0" i="1" baseline="0">
                          <a:solidFill>
                            <a:schemeClr val="tx1"/>
                          </a:solidFill>
                          <a:effectLst/>
                          <a:latin typeface="Cambria Math" panose="02040503050406030204" pitchFamily="18" charset="0"/>
                          <a:ea typeface="+mn-ea"/>
                          <a:cs typeface="+mn-cs"/>
                        </a:rPr>
                        <m:t>2</m:t>
                      </m:r>
                    </m:deg>
                    <m:e>
                      <m:r>
                        <a:rPr lang="en-US" sz="2400" b="0" i="1" baseline="0">
                          <a:solidFill>
                            <a:schemeClr val="tx1"/>
                          </a:solidFill>
                          <a:effectLst/>
                          <a:latin typeface="Cambria Math" panose="02040503050406030204" pitchFamily="18" charset="0"/>
                          <a:ea typeface="+mn-ea"/>
                          <a:cs typeface="+mn-cs"/>
                        </a:rPr>
                        <m:t>(</m:t>
                      </m:r>
                      <m:sSup>
                        <m:sSupPr>
                          <m:ctrlPr>
                            <a:rPr lang="en-US" sz="2400" b="0" i="1" baseline="0">
                              <a:solidFill>
                                <a:schemeClr val="tx1"/>
                              </a:solidFill>
                              <a:effectLst/>
                              <a:latin typeface="Cambria Math" panose="02040503050406030204" pitchFamily="18" charset="0"/>
                              <a:ea typeface="+mn-ea"/>
                              <a:cs typeface="+mn-cs"/>
                            </a:rPr>
                          </m:ctrlPr>
                        </m:sSupPr>
                        <m:e>
                          <m:d>
                            <m:dPr>
                              <m:ctrlPr>
                                <a:rPr lang="en-US" sz="2400" b="0" i="1" baseline="0">
                                  <a:solidFill>
                                    <a:schemeClr val="tx1"/>
                                  </a:solidFill>
                                  <a:effectLst/>
                                  <a:latin typeface="Cambria Math" panose="02040503050406030204" pitchFamily="18" charset="0"/>
                                  <a:ea typeface="+mn-ea"/>
                                  <a:cs typeface="+mn-cs"/>
                                </a:rPr>
                              </m:ctrlPr>
                            </m:dPr>
                            <m:e>
                              <m:r>
                                <a:rPr lang="en-US" sz="2400" b="0" i="1" baseline="0">
                                  <a:solidFill>
                                    <a:schemeClr val="tx1"/>
                                  </a:solidFill>
                                  <a:effectLst/>
                                  <a:latin typeface="Cambria Math" panose="02040503050406030204" pitchFamily="18" charset="0"/>
                                  <a:ea typeface="+mn-ea"/>
                                  <a:cs typeface="+mn-cs"/>
                                </a:rPr>
                                <m:t>45−15</m:t>
                              </m:r>
                            </m:e>
                          </m:d>
                        </m:e>
                        <m:sup>
                          <m:r>
                            <a:rPr lang="en-US" sz="2400" b="0" i="1" baseline="0">
                              <a:solidFill>
                                <a:schemeClr val="tx1"/>
                              </a:solidFill>
                              <a:effectLst/>
                              <a:latin typeface="Cambria Math" panose="02040503050406030204" pitchFamily="18" charset="0"/>
                              <a:ea typeface="+mn-ea"/>
                              <a:cs typeface="+mn-cs"/>
                            </a:rPr>
                            <m:t>2</m:t>
                          </m:r>
                        </m:sup>
                      </m:sSup>
                      <m:r>
                        <a:rPr lang="en-US" sz="2400" b="0" i="1" baseline="0">
                          <a:solidFill>
                            <a:schemeClr val="tx1"/>
                          </a:solidFill>
                          <a:effectLst/>
                          <a:latin typeface="Cambria Math" panose="02040503050406030204" pitchFamily="18" charset="0"/>
                          <a:ea typeface="+mn-ea"/>
                          <a:cs typeface="+mn-cs"/>
                        </a:rPr>
                        <m:t>)/12</m:t>
                      </m:r>
                    </m:e>
                  </m:rad>
                </m:oMath>
              </a14:m>
              <a:r>
                <a:rPr lang="en-US" sz="2400" baseline="0"/>
                <a:t>  = </a:t>
              </a:r>
              <a14:m>
                <m:oMath xmlns:m="http://schemas.openxmlformats.org/officeDocument/2006/math">
                  <m:rad>
                    <m:radPr>
                      <m:ctrlPr>
                        <a:rPr lang="en-US" sz="2400" i="1" baseline="0">
                          <a:latin typeface="Cambria Math" panose="02040503050406030204" pitchFamily="18" charset="0"/>
                        </a:rPr>
                      </m:ctrlPr>
                    </m:radPr>
                    <m:deg>
                      <m:r>
                        <a:rPr lang="en-US" sz="2400" i="1" baseline="0">
                          <a:latin typeface="Cambria Math" panose="02040503050406030204" pitchFamily="18" charset="0"/>
                        </a:rPr>
                        <m:t>2</m:t>
                      </m:r>
                    </m:deg>
                    <m:e>
                      <m:r>
                        <a:rPr lang="en-US" sz="2400" b="0" i="1" baseline="0">
                          <a:latin typeface="Cambria Math" panose="02040503050406030204" pitchFamily="18" charset="0"/>
                        </a:rPr>
                        <m:t>75</m:t>
                      </m:r>
                    </m:e>
                  </m:rad>
                </m:oMath>
              </a14:m>
              <a:r>
                <a:rPr lang="en-US" sz="2400" baseline="0"/>
                <a:t>  = 8.6603</a:t>
              </a:r>
            </a:p>
            <a:p>
              <a:endParaRPr lang="en-US" sz="2400" baseline="0"/>
            </a:p>
            <a:p>
              <a:r>
                <a:rPr lang="en-US" sz="2400" baseline="0"/>
                <a:t>The standard deviation of the turnaround time is 8.6603 minutes</a:t>
              </a:r>
            </a:p>
            <a:p>
              <a:endParaRPr lang="en-US" sz="2400" baseline="0"/>
            </a:p>
            <a:p>
              <a:endParaRPr lang="en-US" sz="2400" baseline="0"/>
            </a:p>
            <a:p>
              <a:endParaRPr lang="en-US" sz="2400" baseline="0"/>
            </a:p>
            <a:p>
              <a:endParaRPr lang="en-US" sz="2400" baseline="0"/>
            </a:p>
            <a:p>
              <a:endParaRPr lang="en-US" sz="2400" baseline="0"/>
            </a:p>
            <a:p>
              <a:endParaRPr lang="en-US" sz="2400" baseline="0"/>
            </a:p>
            <a:p>
              <a:r>
                <a:rPr lang="en-US" sz="2400"/>
                <a:t> </a:t>
              </a:r>
            </a:p>
          </xdr:txBody>
        </xdr:sp>
      </mc:Choice>
      <mc:Fallback xmlns="">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9785916" y="4592751"/>
              <a:ext cx="5453062" cy="33837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rgbClr val="C00000"/>
                  </a:solidFill>
                </a:rPr>
                <a:t>Step 2: Compute</a:t>
              </a:r>
              <a:r>
                <a:rPr lang="en-US" sz="2400" b="1" baseline="0">
                  <a:solidFill>
                    <a:srgbClr val="C00000"/>
                  </a:solidFill>
                </a:rPr>
                <a:t> the Standard Deviation:</a:t>
              </a:r>
            </a:p>
            <a:p>
              <a:endParaRPr lang="en-US" sz="2400" baseline="0"/>
            </a:p>
            <a:p>
              <a:r>
                <a:rPr lang="el-GR" sz="2400" baseline="0"/>
                <a:t>σ</a:t>
              </a:r>
              <a:r>
                <a:rPr lang="en-US" sz="2400" baseline="0"/>
                <a:t> = </a:t>
              </a:r>
              <a:r>
                <a:rPr lang="en-US" sz="2400" i="0" baseline="0">
                  <a:latin typeface="Cambria Math" panose="02040503050406030204" pitchFamily="18" charset="0"/>
                </a:rPr>
                <a:t>√(</a:t>
              </a:r>
              <a:r>
                <a:rPr lang="en-US" sz="2400" b="0" i="0" baseline="0">
                  <a:latin typeface="Cambria Math" panose="02040503050406030204" pitchFamily="18" charset="0"/>
                </a:rPr>
                <a:t>2&amp;((𝑏−𝑎)^2)/12)</a:t>
              </a:r>
              <a:r>
                <a:rPr lang="en-US" sz="2400" baseline="0"/>
                <a:t> = </a:t>
              </a:r>
            </a:p>
            <a:p>
              <a:endParaRPr lang="en-US" sz="2400" i="1" baseline="0">
                <a:solidFill>
                  <a:schemeClr val="tx1"/>
                </a:solidFill>
                <a:effectLst/>
                <a:latin typeface="+mn-lt"/>
                <a:ea typeface="+mn-ea"/>
                <a:cs typeface="+mn-cs"/>
              </a:endParaRPr>
            </a:p>
            <a:p>
              <a:r>
                <a:rPr lang="en-US" sz="2400" i="0" baseline="0">
                  <a:solidFill>
                    <a:schemeClr val="tx1"/>
                  </a:solidFill>
                  <a:effectLst/>
                  <a:latin typeface="Cambria Math" panose="02040503050406030204" pitchFamily="18" charset="0"/>
                  <a:ea typeface="+mn-ea"/>
                  <a:cs typeface="+mn-cs"/>
                </a:rPr>
                <a:t>√(</a:t>
              </a:r>
              <a:r>
                <a:rPr lang="en-US" sz="2400" b="0" i="0" baseline="0">
                  <a:solidFill>
                    <a:schemeClr val="tx1"/>
                  </a:solidFill>
                  <a:effectLst/>
                  <a:latin typeface="Cambria Math" panose="02040503050406030204" pitchFamily="18" charset="0"/>
                  <a:ea typeface="+mn-ea"/>
                  <a:cs typeface="+mn-cs"/>
                </a:rPr>
                <a:t>2&amp;((45−15)^2)/12)</a:t>
              </a:r>
              <a:r>
                <a:rPr lang="en-US" sz="2400" baseline="0"/>
                <a:t>  = </a:t>
              </a:r>
              <a:r>
                <a:rPr lang="en-US" sz="2400" i="0" baseline="0">
                  <a:latin typeface="Cambria Math" panose="02040503050406030204" pitchFamily="18" charset="0"/>
                </a:rPr>
                <a:t>√(2&amp;</a:t>
              </a:r>
              <a:r>
                <a:rPr lang="en-US" sz="2400" b="0" i="0" baseline="0">
                  <a:latin typeface="Cambria Math" panose="02040503050406030204" pitchFamily="18" charset="0"/>
                </a:rPr>
                <a:t>75)</a:t>
              </a:r>
              <a:r>
                <a:rPr lang="en-US" sz="2400" baseline="0"/>
                <a:t>  = 8.6603</a:t>
              </a:r>
            </a:p>
            <a:p>
              <a:endParaRPr lang="en-US" sz="2400" baseline="0"/>
            </a:p>
            <a:p>
              <a:r>
                <a:rPr lang="en-US" sz="2400" baseline="0"/>
                <a:t>The standard deviation of the turnaround time is 8.6603 minutes</a:t>
              </a:r>
            </a:p>
            <a:p>
              <a:endParaRPr lang="en-US" sz="2400" baseline="0"/>
            </a:p>
            <a:p>
              <a:endParaRPr lang="en-US" sz="2400" baseline="0"/>
            </a:p>
            <a:p>
              <a:endParaRPr lang="en-US" sz="2400" baseline="0"/>
            </a:p>
            <a:p>
              <a:endParaRPr lang="en-US" sz="2400" baseline="0"/>
            </a:p>
            <a:p>
              <a:endParaRPr lang="en-US" sz="2400" baseline="0"/>
            </a:p>
            <a:p>
              <a:endParaRPr lang="en-US" sz="2400" baseline="0"/>
            </a:p>
            <a:p>
              <a:r>
                <a:rPr lang="en-US" sz="2400"/>
                <a:t> </a:t>
              </a:r>
            </a:p>
          </xdr:txBody>
        </xdr:sp>
      </mc:Fallback>
    </mc:AlternateContent>
    <xdr:clientData/>
  </xdr:oneCellAnchor>
  <xdr:twoCellAnchor>
    <xdr:from>
      <xdr:col>0</xdr:col>
      <xdr:colOff>285751</xdr:colOff>
      <xdr:row>9</xdr:row>
      <xdr:rowOff>27213</xdr:rowOff>
    </xdr:from>
    <xdr:to>
      <xdr:col>13</xdr:col>
      <xdr:colOff>365125</xdr:colOff>
      <xdr:row>26</xdr:row>
      <xdr:rowOff>32657</xdr:rowOff>
    </xdr:to>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285751" y="1692727"/>
          <a:ext cx="8004174" cy="3369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Lucida Bright" panose="02040602050505020304" pitchFamily="18" charset="0"/>
              <a:ea typeface="+mn-ea"/>
              <a:cs typeface="+mn-cs"/>
            </a:rPr>
            <a:t>The service manager for Austrian Airlines is uncertain about the time needed for the ground crew to turn an airplane around from the time it lands until</a:t>
          </a:r>
          <a:r>
            <a:rPr lang="en-US" sz="2000" baseline="0">
              <a:solidFill>
                <a:schemeClr val="dk1"/>
              </a:solidFill>
              <a:latin typeface="Lucida Bright" panose="02040602050505020304" pitchFamily="18" charset="0"/>
              <a:ea typeface="+mn-ea"/>
              <a:cs typeface="+mn-cs"/>
            </a:rPr>
            <a:t> it is ready to take off.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He has been given information from the operations supervisor indicating that the times seem to range between 15 and 45 minutes. </a:t>
          </a: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Find the µ and </a:t>
          </a:r>
          <a:r>
            <a:rPr lang="el-GR" sz="2000" baseline="0">
              <a:solidFill>
                <a:schemeClr val="dk1"/>
              </a:solidFill>
              <a:latin typeface="+mn-lt"/>
              <a:ea typeface="+mn-ea"/>
              <a:cs typeface="+mn-cs"/>
            </a:rPr>
            <a:t>σ</a:t>
          </a:r>
          <a:r>
            <a:rPr lang="en-US" sz="2000" baseline="0">
              <a:solidFill>
                <a:schemeClr val="dk1"/>
              </a:solidFill>
              <a:latin typeface="Lucida Bright" panose="02040602050505020304" pitchFamily="18" charset="0"/>
              <a:ea typeface="+mn-ea"/>
              <a:cs typeface="+mn-cs"/>
            </a:rPr>
            <a:t> for the plane turn-around times.</a:t>
          </a:r>
          <a:endParaRPr lang="en-US" sz="2000">
            <a:solidFill>
              <a:schemeClr val="dk1"/>
            </a:solidFill>
            <a:latin typeface="Lucida Bright" panose="02040602050505020304" pitchFamily="18" charset="0"/>
            <a:ea typeface="+mn-ea"/>
            <a:cs typeface="+mn-cs"/>
          </a:endParaRPr>
        </a:p>
      </xdr:txBody>
    </xdr:sp>
    <xdr:clientData/>
  </xdr:twoCellAnchor>
  <xdr:twoCellAnchor>
    <xdr:from>
      <xdr:col>6</xdr:col>
      <xdr:colOff>54428</xdr:colOff>
      <xdr:row>31</xdr:row>
      <xdr:rowOff>0</xdr:rowOff>
    </xdr:from>
    <xdr:to>
      <xdr:col>6</xdr:col>
      <xdr:colOff>77561</xdr:colOff>
      <xdr:row>38</xdr:row>
      <xdr:rowOff>53749</xdr:rowOff>
    </xdr:to>
    <xdr:cxnSp macro="">
      <xdr:nvCxnSpPr>
        <xdr:cNvPr id="12" name="Straight Arrow Connector 11">
          <a:extLst>
            <a:ext uri="{FF2B5EF4-FFF2-40B4-BE49-F238E27FC236}">
              <a16:creationId xmlns:a16="http://schemas.microsoft.com/office/drawing/2014/main" id="{00000000-0008-0000-0500-00000C000000}"/>
            </a:ext>
          </a:extLst>
        </xdr:cNvPr>
        <xdr:cNvCxnSpPr/>
      </xdr:nvCxnSpPr>
      <xdr:spPr>
        <a:xfrm flipH="1" flipV="1">
          <a:off x="18192749" y="1809750"/>
          <a:ext cx="23133" cy="18634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583747</xdr:colOff>
      <xdr:row>38</xdr:row>
      <xdr:rowOff>81643</xdr:rowOff>
    </xdr:from>
    <xdr:to>
      <xdr:col>11</xdr:col>
      <xdr:colOff>449036</xdr:colOff>
      <xdr:row>38</xdr:row>
      <xdr:rowOff>83686</xdr:rowOff>
    </xdr:to>
    <xdr:cxnSp macro="">
      <xdr:nvCxnSpPr>
        <xdr:cNvPr id="13" name="Straight Arrow Connector 12">
          <a:extLst>
            <a:ext uri="{FF2B5EF4-FFF2-40B4-BE49-F238E27FC236}">
              <a16:creationId xmlns:a16="http://schemas.microsoft.com/office/drawing/2014/main" id="{00000000-0008-0000-0500-00000D000000}"/>
            </a:ext>
          </a:extLst>
        </xdr:cNvPr>
        <xdr:cNvCxnSpPr/>
      </xdr:nvCxnSpPr>
      <xdr:spPr>
        <a:xfrm flipV="1">
          <a:off x="18136961" y="3701143"/>
          <a:ext cx="3375932" cy="20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272144</xdr:colOff>
      <xdr:row>33</xdr:row>
      <xdr:rowOff>108856</xdr:rowOff>
    </xdr:from>
    <xdr:to>
      <xdr:col>11</xdr:col>
      <xdr:colOff>122465</xdr:colOff>
      <xdr:row>37</xdr:row>
      <xdr:rowOff>166006</xdr:rowOff>
    </xdr:to>
    <xdr:sp macro="" textlink="">
      <xdr:nvSpPr>
        <xdr:cNvPr id="16" name="Rectangle 15">
          <a:extLst>
            <a:ext uri="{FF2B5EF4-FFF2-40B4-BE49-F238E27FC236}">
              <a16:creationId xmlns:a16="http://schemas.microsoft.com/office/drawing/2014/main" id="{00000000-0008-0000-0500-000010000000}"/>
            </a:ext>
          </a:extLst>
        </xdr:cNvPr>
        <xdr:cNvSpPr/>
      </xdr:nvSpPr>
      <xdr:spPr>
        <a:xfrm>
          <a:off x="18410465" y="2694213"/>
          <a:ext cx="2775857"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449036</xdr:colOff>
      <xdr:row>32</xdr:row>
      <xdr:rowOff>190500</xdr:rowOff>
    </xdr:from>
    <xdr:to>
      <xdr:col>6</xdr:col>
      <xdr:colOff>408215</xdr:colOff>
      <xdr:row>33</xdr:row>
      <xdr:rowOff>244929</xdr:rowOff>
    </xdr:to>
    <xdr:sp macro="" textlink="">
      <xdr:nvSpPr>
        <xdr:cNvPr id="18" name="Minus 17">
          <a:extLst>
            <a:ext uri="{FF2B5EF4-FFF2-40B4-BE49-F238E27FC236}">
              <a16:creationId xmlns:a16="http://schemas.microsoft.com/office/drawing/2014/main" id="{00000000-0008-0000-0500-000012000000}"/>
            </a:ext>
          </a:extLst>
        </xdr:cNvPr>
        <xdr:cNvSpPr/>
      </xdr:nvSpPr>
      <xdr:spPr>
        <a:xfrm>
          <a:off x="18002250" y="2476500"/>
          <a:ext cx="544286" cy="353786"/>
        </a:xfrm>
        <a:prstGeom prst="mathMinu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111578</xdr:colOff>
      <xdr:row>36</xdr:row>
      <xdr:rowOff>16329</xdr:rowOff>
    </xdr:from>
    <xdr:to>
      <xdr:col>7</xdr:col>
      <xdr:colOff>465364</xdr:colOff>
      <xdr:row>39</xdr:row>
      <xdr:rowOff>16329</xdr:rowOff>
    </xdr:to>
    <xdr:sp macro="" textlink="">
      <xdr:nvSpPr>
        <xdr:cNvPr id="19" name="Minus 18">
          <a:extLst>
            <a:ext uri="{FF2B5EF4-FFF2-40B4-BE49-F238E27FC236}">
              <a16:creationId xmlns:a16="http://schemas.microsoft.com/office/drawing/2014/main" id="{00000000-0008-0000-0500-000013000000}"/>
            </a:ext>
          </a:extLst>
        </xdr:cNvPr>
        <xdr:cNvSpPr/>
      </xdr:nvSpPr>
      <xdr:spPr>
        <a:xfrm rot="5400000">
          <a:off x="18739757" y="3377293"/>
          <a:ext cx="544286" cy="353786"/>
        </a:xfrm>
        <a:prstGeom prst="mathMinu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136071</xdr:colOff>
      <xdr:row>36</xdr:row>
      <xdr:rowOff>0</xdr:rowOff>
    </xdr:from>
    <xdr:to>
      <xdr:col>10</xdr:col>
      <xdr:colOff>489857</xdr:colOff>
      <xdr:row>39</xdr:row>
      <xdr:rowOff>0</xdr:rowOff>
    </xdr:to>
    <xdr:sp macro="" textlink="">
      <xdr:nvSpPr>
        <xdr:cNvPr id="20" name="Minus 19">
          <a:extLst>
            <a:ext uri="{FF2B5EF4-FFF2-40B4-BE49-F238E27FC236}">
              <a16:creationId xmlns:a16="http://schemas.microsoft.com/office/drawing/2014/main" id="{00000000-0008-0000-0500-000014000000}"/>
            </a:ext>
          </a:extLst>
        </xdr:cNvPr>
        <xdr:cNvSpPr/>
      </xdr:nvSpPr>
      <xdr:spPr>
        <a:xfrm rot="5400000">
          <a:off x="20519571" y="3360964"/>
          <a:ext cx="544286" cy="353786"/>
        </a:xfrm>
        <a:prstGeom prst="mathMinu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285751</xdr:colOff>
      <xdr:row>0</xdr:row>
      <xdr:rowOff>100692</xdr:rowOff>
    </xdr:from>
    <xdr:to>
      <xdr:col>3</xdr:col>
      <xdr:colOff>293915</xdr:colOff>
      <xdr:row>6</xdr:row>
      <xdr:rowOff>43543</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876301" y="100692"/>
          <a:ext cx="11892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16</xdr:col>
      <xdr:colOff>246742</xdr:colOff>
      <xdr:row>9</xdr:row>
      <xdr:rowOff>12700</xdr:rowOff>
    </xdr:from>
    <xdr:to>
      <xdr:col>16</xdr:col>
      <xdr:colOff>246742</xdr:colOff>
      <xdr:row>39</xdr:row>
      <xdr:rowOff>45358</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9695542" y="1727200"/>
          <a:ext cx="0" cy="5938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365125</xdr:colOff>
      <xdr:row>12</xdr:row>
      <xdr:rowOff>206014</xdr:rowOff>
    </xdr:from>
    <xdr:to>
      <xdr:col>14</xdr:col>
      <xdr:colOff>444499</xdr:colOff>
      <xdr:row>28</xdr:row>
      <xdr:rowOff>148861</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955675" y="2492014"/>
          <a:ext cx="7756524" cy="3181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What</a:t>
          </a:r>
          <a:r>
            <a:rPr lang="en-US" sz="2000" baseline="0">
              <a:solidFill>
                <a:schemeClr val="dk1"/>
              </a:solidFill>
              <a:latin typeface="+mn-lt"/>
              <a:ea typeface="+mn-ea"/>
              <a:cs typeface="+mn-cs"/>
            </a:rPr>
            <a:t> is the probability of getting a random number between 0.1 and 0.3 given the distribution shown below?</a:t>
          </a:r>
          <a:endParaRPr lang="en-US" sz="2000">
            <a:solidFill>
              <a:schemeClr val="dk1"/>
            </a:solidFill>
            <a:latin typeface="+mn-lt"/>
            <a:ea typeface="+mn-ea"/>
            <a:cs typeface="+mn-cs"/>
          </a:endParaRPr>
        </a:p>
      </xdr:txBody>
    </xdr:sp>
    <xdr:clientData/>
  </xdr:twoCellAnchor>
  <xdr:twoCellAnchor>
    <xdr:from>
      <xdr:col>5</xdr:col>
      <xdr:colOff>15875</xdr:colOff>
      <xdr:row>2</xdr:row>
      <xdr:rowOff>47625</xdr:rowOff>
    </xdr:from>
    <xdr:to>
      <xdr:col>14</xdr:col>
      <xdr:colOff>439965</xdr:colOff>
      <xdr:row>6</xdr:row>
      <xdr:rowOff>123825</xdr:rowOff>
    </xdr:to>
    <xdr:sp macro="" textlink="">
      <xdr:nvSpPr>
        <xdr:cNvPr id="6" name="Rounded Rectangle 7">
          <a:extLst>
            <a:ext uri="{FF2B5EF4-FFF2-40B4-BE49-F238E27FC236}">
              <a16:creationId xmlns:a16="http://schemas.microsoft.com/office/drawing/2014/main" id="{00000000-0008-0000-0600-000006000000}"/>
            </a:ext>
          </a:extLst>
        </xdr:cNvPr>
        <xdr:cNvSpPr/>
      </xdr:nvSpPr>
      <xdr:spPr>
        <a:xfrm>
          <a:off x="2968625" y="428625"/>
          <a:ext cx="5739040"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UD Problem</a:t>
          </a:r>
          <a:r>
            <a:rPr lang="en-US" sz="3200" b="1" baseline="0">
              <a:solidFill>
                <a:schemeClr val="accent4">
                  <a:lumMod val="50000"/>
                </a:schemeClr>
              </a:solidFill>
            </a:rPr>
            <a:t> 2 </a:t>
          </a:r>
          <a:endParaRPr lang="en-US" sz="3200" b="1">
            <a:solidFill>
              <a:schemeClr val="accent4">
                <a:lumMod val="50000"/>
              </a:schemeClr>
            </a:solidFill>
          </a:endParaRPr>
        </a:p>
      </xdr:txBody>
    </xdr:sp>
    <xdr:clientData/>
  </xdr:twoCellAnchor>
  <xdr:twoCellAnchor>
    <xdr:from>
      <xdr:col>3</xdr:col>
      <xdr:colOff>428624</xdr:colOff>
      <xdr:row>25</xdr:row>
      <xdr:rowOff>95251</xdr:rowOff>
    </xdr:from>
    <xdr:to>
      <xdr:col>12</xdr:col>
      <xdr:colOff>345281</xdr:colOff>
      <xdr:row>25</xdr:row>
      <xdr:rowOff>95251</xdr:rowOff>
    </xdr:to>
    <xdr:cxnSp macro="">
      <xdr:nvCxnSpPr>
        <xdr:cNvPr id="7" name="Straight Arrow Connector 6">
          <a:extLst>
            <a:ext uri="{FF2B5EF4-FFF2-40B4-BE49-F238E27FC236}">
              <a16:creationId xmlns:a16="http://schemas.microsoft.com/office/drawing/2014/main" id="{00000000-0008-0000-0600-000007000000}"/>
            </a:ext>
          </a:extLst>
        </xdr:cNvPr>
        <xdr:cNvCxnSpPr/>
      </xdr:nvCxnSpPr>
      <xdr:spPr>
        <a:xfrm>
          <a:off x="2200274" y="5048251"/>
          <a:ext cx="5231607"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428624</xdr:colOff>
      <xdr:row>17</xdr:row>
      <xdr:rowOff>0</xdr:rowOff>
    </xdr:from>
    <xdr:to>
      <xdr:col>3</xdr:col>
      <xdr:colOff>438149</xdr:colOff>
      <xdr:row>25</xdr:row>
      <xdr:rowOff>80963</xdr:rowOff>
    </xdr:to>
    <xdr:cxnSp macro="">
      <xdr:nvCxnSpPr>
        <xdr:cNvPr id="8" name="Straight Arrow Connector 7">
          <a:extLst>
            <a:ext uri="{FF2B5EF4-FFF2-40B4-BE49-F238E27FC236}">
              <a16:creationId xmlns:a16="http://schemas.microsoft.com/office/drawing/2014/main" id="{00000000-0008-0000-0600-000008000000}"/>
            </a:ext>
          </a:extLst>
        </xdr:cNvPr>
        <xdr:cNvCxnSpPr/>
      </xdr:nvCxnSpPr>
      <xdr:spPr>
        <a:xfrm flipH="1" flipV="1">
          <a:off x="2200274" y="3438525"/>
          <a:ext cx="9525" cy="1595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464343</xdr:colOff>
      <xdr:row>20</xdr:row>
      <xdr:rowOff>95250</xdr:rowOff>
    </xdr:from>
    <xdr:to>
      <xdr:col>11</xdr:col>
      <xdr:colOff>500062</xdr:colOff>
      <xdr:row>25</xdr:row>
      <xdr:rowOff>57150</xdr:rowOff>
    </xdr:to>
    <xdr:sp macro="" textlink="">
      <xdr:nvSpPr>
        <xdr:cNvPr id="9" name="Rectangle 8">
          <a:extLst>
            <a:ext uri="{FF2B5EF4-FFF2-40B4-BE49-F238E27FC236}">
              <a16:creationId xmlns:a16="http://schemas.microsoft.com/office/drawing/2014/main" id="{00000000-0008-0000-0600-000009000000}"/>
            </a:ext>
          </a:extLst>
        </xdr:cNvPr>
        <xdr:cNvSpPr/>
      </xdr:nvSpPr>
      <xdr:spPr>
        <a:xfrm>
          <a:off x="2235993" y="4095750"/>
          <a:ext cx="4760119"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12</xdr:col>
      <xdr:colOff>416719</xdr:colOff>
      <xdr:row>24</xdr:row>
      <xdr:rowOff>130969</xdr:rowOff>
    </xdr:from>
    <xdr:ext cx="357188" cy="311496"/>
    <xdr:sp macro="" textlink="">
      <xdr:nvSpPr>
        <xdr:cNvPr id="10" name="TextBox 9">
          <a:extLst>
            <a:ext uri="{FF2B5EF4-FFF2-40B4-BE49-F238E27FC236}">
              <a16:creationId xmlns:a16="http://schemas.microsoft.com/office/drawing/2014/main" id="{00000000-0008-0000-0600-00000A000000}"/>
            </a:ext>
          </a:extLst>
        </xdr:cNvPr>
        <xdr:cNvSpPr txBox="1"/>
      </xdr:nvSpPr>
      <xdr:spPr>
        <a:xfrm>
          <a:off x="7503319" y="4893469"/>
          <a:ext cx="35718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X</a:t>
          </a:r>
        </a:p>
      </xdr:txBody>
    </xdr:sp>
    <xdr:clientData/>
  </xdr:oneCellAnchor>
  <xdr:oneCellAnchor>
    <xdr:from>
      <xdr:col>2</xdr:col>
      <xdr:colOff>357187</xdr:colOff>
      <xdr:row>16</xdr:row>
      <xdr:rowOff>110763</xdr:rowOff>
    </xdr:from>
    <xdr:ext cx="646113" cy="342786"/>
    <xdr:sp macro="" textlink="">
      <xdr:nvSpPr>
        <xdr:cNvPr id="11" name="TextBox 10">
          <a:extLst>
            <a:ext uri="{FF2B5EF4-FFF2-40B4-BE49-F238E27FC236}">
              <a16:creationId xmlns:a16="http://schemas.microsoft.com/office/drawing/2014/main" id="{00000000-0008-0000-0600-00000B000000}"/>
            </a:ext>
          </a:extLst>
        </xdr:cNvPr>
        <xdr:cNvSpPr txBox="1"/>
      </xdr:nvSpPr>
      <xdr:spPr>
        <a:xfrm>
          <a:off x="1538287" y="3368313"/>
          <a:ext cx="646113"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lang="en-US" sz="1600"/>
            <a:t>f(X)</a:t>
          </a:r>
        </a:p>
      </xdr:txBody>
    </xdr:sp>
    <xdr:clientData/>
  </xdr:oneCellAnchor>
  <xdr:oneCellAnchor>
    <xdr:from>
      <xdr:col>3</xdr:col>
      <xdr:colOff>319087</xdr:colOff>
      <xdr:row>25</xdr:row>
      <xdr:rowOff>128588</xdr:rowOff>
    </xdr:from>
    <xdr:ext cx="357188" cy="311496"/>
    <xdr:sp macro="" textlink="">
      <xdr:nvSpPr>
        <xdr:cNvPr id="12" name="TextBox 11">
          <a:extLst>
            <a:ext uri="{FF2B5EF4-FFF2-40B4-BE49-F238E27FC236}">
              <a16:creationId xmlns:a16="http://schemas.microsoft.com/office/drawing/2014/main" id="{00000000-0008-0000-0600-00000C000000}"/>
            </a:ext>
          </a:extLst>
        </xdr:cNvPr>
        <xdr:cNvSpPr txBox="1"/>
      </xdr:nvSpPr>
      <xdr:spPr>
        <a:xfrm>
          <a:off x="2090737" y="5081588"/>
          <a:ext cx="35718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0</a:t>
          </a:r>
        </a:p>
      </xdr:txBody>
    </xdr:sp>
    <xdr:clientData/>
  </xdr:oneCellAnchor>
  <xdr:oneCellAnchor>
    <xdr:from>
      <xdr:col>11</xdr:col>
      <xdr:colOff>169861</xdr:colOff>
      <xdr:row>25</xdr:row>
      <xdr:rowOff>122670</xdr:rowOff>
    </xdr:from>
    <xdr:ext cx="568325" cy="311496"/>
    <xdr:sp macro="" textlink="">
      <xdr:nvSpPr>
        <xdr:cNvPr id="13" name="TextBox 12">
          <a:extLst>
            <a:ext uri="{FF2B5EF4-FFF2-40B4-BE49-F238E27FC236}">
              <a16:creationId xmlns:a16="http://schemas.microsoft.com/office/drawing/2014/main" id="{00000000-0008-0000-0600-00000D000000}"/>
            </a:ext>
          </a:extLst>
        </xdr:cNvPr>
        <xdr:cNvSpPr txBox="1"/>
      </xdr:nvSpPr>
      <xdr:spPr>
        <a:xfrm>
          <a:off x="6665911" y="5075670"/>
          <a:ext cx="56832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1.0</a:t>
          </a:r>
        </a:p>
      </xdr:txBody>
    </xdr:sp>
    <xdr:clientData/>
  </xdr:oneCellAnchor>
  <xdr:oneCellAnchor>
    <xdr:from>
      <xdr:col>3</xdr:col>
      <xdr:colOff>122237</xdr:colOff>
      <xdr:row>19</xdr:row>
      <xdr:rowOff>146482</xdr:rowOff>
    </xdr:from>
    <xdr:ext cx="357188" cy="311496"/>
    <xdr:sp macro="" textlink="">
      <xdr:nvSpPr>
        <xdr:cNvPr id="15" name="TextBox 14">
          <a:extLst>
            <a:ext uri="{FF2B5EF4-FFF2-40B4-BE49-F238E27FC236}">
              <a16:creationId xmlns:a16="http://schemas.microsoft.com/office/drawing/2014/main" id="{00000000-0008-0000-0600-00000F000000}"/>
            </a:ext>
          </a:extLst>
        </xdr:cNvPr>
        <xdr:cNvSpPr txBox="1"/>
      </xdr:nvSpPr>
      <xdr:spPr>
        <a:xfrm>
          <a:off x="1908175" y="3956482"/>
          <a:ext cx="35718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1</a:t>
          </a:r>
        </a:p>
      </xdr:txBody>
    </xdr:sp>
    <xdr:clientData/>
  </xdr:oneCellAnchor>
  <xdr:twoCellAnchor>
    <xdr:from>
      <xdr:col>18</xdr:col>
      <xdr:colOff>0</xdr:colOff>
      <xdr:row>4</xdr:row>
      <xdr:rowOff>0</xdr:rowOff>
    </xdr:from>
    <xdr:to>
      <xdr:col>21</xdr:col>
      <xdr:colOff>215900</xdr:colOff>
      <xdr:row>7</xdr:row>
      <xdr:rowOff>168727</xdr:rowOff>
    </xdr:to>
    <xdr:sp macro="" textlink="">
      <xdr:nvSpPr>
        <xdr:cNvPr id="17" name="Rounded Rectangle 9">
          <a:hlinkClick xmlns:r="http://schemas.openxmlformats.org/officeDocument/2006/relationships" r:id="rId2"/>
          <a:extLst>
            <a:ext uri="{FF2B5EF4-FFF2-40B4-BE49-F238E27FC236}">
              <a16:creationId xmlns:a16="http://schemas.microsoft.com/office/drawing/2014/main" id="{00000000-0008-0000-0600-000011000000}"/>
            </a:ext>
          </a:extLst>
        </xdr:cNvPr>
        <xdr:cNvSpPr/>
      </xdr:nvSpPr>
      <xdr:spPr>
        <a:xfrm>
          <a:off x="10715625" y="762000"/>
          <a:ext cx="2001838"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tx2">
                  <a:lumMod val="50000"/>
                </a:schemeClr>
              </a:solidFill>
            </a:rPr>
            <a:t>Check</a:t>
          </a:r>
        </a:p>
      </xdr:txBody>
    </xdr:sp>
    <xdr:clientData/>
  </xdr:twoCellAnchor>
  <xdr:twoCellAnchor>
    <xdr:from>
      <xdr:col>3</xdr:col>
      <xdr:colOff>258536</xdr:colOff>
      <xdr:row>19</xdr:row>
      <xdr:rowOff>40822</xdr:rowOff>
    </xdr:from>
    <xdr:to>
      <xdr:col>4</xdr:col>
      <xdr:colOff>217714</xdr:colOff>
      <xdr:row>21</xdr:row>
      <xdr:rowOff>13608</xdr:rowOff>
    </xdr:to>
    <xdr:sp macro="" textlink="">
      <xdr:nvSpPr>
        <xdr:cNvPr id="19" name="Minus 18">
          <a:extLst>
            <a:ext uri="{FF2B5EF4-FFF2-40B4-BE49-F238E27FC236}">
              <a16:creationId xmlns:a16="http://schemas.microsoft.com/office/drawing/2014/main" id="{00000000-0008-0000-0600-000013000000}"/>
            </a:ext>
          </a:extLst>
        </xdr:cNvPr>
        <xdr:cNvSpPr/>
      </xdr:nvSpPr>
      <xdr:spPr>
        <a:xfrm>
          <a:off x="2013857" y="3850822"/>
          <a:ext cx="544286" cy="353786"/>
        </a:xfrm>
        <a:prstGeom prst="mathMinu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315686</xdr:colOff>
      <xdr:row>23</xdr:row>
      <xdr:rowOff>97972</xdr:rowOff>
    </xdr:from>
    <xdr:to>
      <xdr:col>5</xdr:col>
      <xdr:colOff>84365</xdr:colOff>
      <xdr:row>26</xdr:row>
      <xdr:rowOff>70758</xdr:rowOff>
    </xdr:to>
    <xdr:sp macro="" textlink="">
      <xdr:nvSpPr>
        <xdr:cNvPr id="20" name="Minus 19">
          <a:extLst>
            <a:ext uri="{FF2B5EF4-FFF2-40B4-BE49-F238E27FC236}">
              <a16:creationId xmlns:a16="http://schemas.microsoft.com/office/drawing/2014/main" id="{00000000-0008-0000-0600-000014000000}"/>
            </a:ext>
          </a:extLst>
        </xdr:cNvPr>
        <xdr:cNvSpPr/>
      </xdr:nvSpPr>
      <xdr:spPr>
        <a:xfrm rot="5400000">
          <a:off x="2560865" y="4765222"/>
          <a:ext cx="544286" cy="353786"/>
        </a:xfrm>
        <a:prstGeom prst="mathMinu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193675</xdr:colOff>
      <xdr:row>23</xdr:row>
      <xdr:rowOff>97157</xdr:rowOff>
    </xdr:from>
    <xdr:to>
      <xdr:col>7</xdr:col>
      <xdr:colOff>547461</xdr:colOff>
      <xdr:row>26</xdr:row>
      <xdr:rowOff>69943</xdr:rowOff>
    </xdr:to>
    <xdr:sp macro="" textlink="">
      <xdr:nvSpPr>
        <xdr:cNvPr id="22" name="Minus 21">
          <a:extLst>
            <a:ext uri="{FF2B5EF4-FFF2-40B4-BE49-F238E27FC236}">
              <a16:creationId xmlns:a16="http://schemas.microsoft.com/office/drawing/2014/main" id="{00000000-0008-0000-0600-000016000000}"/>
            </a:ext>
          </a:extLst>
        </xdr:cNvPr>
        <xdr:cNvSpPr/>
      </xdr:nvSpPr>
      <xdr:spPr>
        <a:xfrm rot="5400000">
          <a:off x="4194175" y="4764407"/>
          <a:ext cx="544286" cy="353786"/>
        </a:xfrm>
        <a:prstGeom prst="mathMinu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226558</xdr:colOff>
      <xdr:row>26</xdr:row>
      <xdr:rowOff>8845</xdr:rowOff>
    </xdr:from>
    <xdr:ext cx="630692" cy="311496"/>
    <xdr:sp macro="" textlink="">
      <xdr:nvSpPr>
        <xdr:cNvPr id="23" name="TextBox 22">
          <a:extLst>
            <a:ext uri="{FF2B5EF4-FFF2-40B4-BE49-F238E27FC236}">
              <a16:creationId xmlns:a16="http://schemas.microsoft.com/office/drawing/2014/main" id="{00000000-0008-0000-0600-000017000000}"/>
            </a:ext>
          </a:extLst>
        </xdr:cNvPr>
        <xdr:cNvSpPr txBox="1"/>
      </xdr:nvSpPr>
      <xdr:spPr>
        <a:xfrm>
          <a:off x="2566987" y="5152345"/>
          <a:ext cx="630692"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0.1</a:t>
          </a:r>
        </a:p>
      </xdr:txBody>
    </xdr:sp>
    <xdr:clientData/>
  </xdr:oneCellAnchor>
  <xdr:oneCellAnchor>
    <xdr:from>
      <xdr:col>7</xdr:col>
      <xdr:colOff>147637</xdr:colOff>
      <xdr:row>26</xdr:row>
      <xdr:rowOff>52387</xdr:rowOff>
    </xdr:from>
    <xdr:ext cx="630692" cy="311496"/>
    <xdr:sp macro="" textlink="">
      <xdr:nvSpPr>
        <xdr:cNvPr id="24" name="TextBox 23">
          <a:extLst>
            <a:ext uri="{FF2B5EF4-FFF2-40B4-BE49-F238E27FC236}">
              <a16:creationId xmlns:a16="http://schemas.microsoft.com/office/drawing/2014/main" id="{00000000-0008-0000-0600-000018000000}"/>
            </a:ext>
          </a:extLst>
        </xdr:cNvPr>
        <xdr:cNvSpPr txBox="1"/>
      </xdr:nvSpPr>
      <xdr:spPr>
        <a:xfrm>
          <a:off x="4243387" y="5195887"/>
          <a:ext cx="630692"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0.3</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285751</xdr:colOff>
      <xdr:row>0</xdr:row>
      <xdr:rowOff>100692</xdr:rowOff>
    </xdr:from>
    <xdr:to>
      <xdr:col>3</xdr:col>
      <xdr:colOff>293915</xdr:colOff>
      <xdr:row>6</xdr:row>
      <xdr:rowOff>43543</xdr:rowOff>
    </xdr:to>
    <xdr:sp macro="" textlink="">
      <xdr:nvSpPr>
        <xdr:cNvPr id="2" name="Left Arrow 2">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876301" y="100692"/>
          <a:ext cx="1189264" cy="108585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16</xdr:col>
      <xdr:colOff>246742</xdr:colOff>
      <xdr:row>9</xdr:row>
      <xdr:rowOff>12700</xdr:rowOff>
    </xdr:from>
    <xdr:to>
      <xdr:col>16</xdr:col>
      <xdr:colOff>246742</xdr:colOff>
      <xdr:row>39</xdr:row>
      <xdr:rowOff>45358</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9695542" y="1727200"/>
          <a:ext cx="0" cy="59381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365125</xdr:colOff>
      <xdr:row>12</xdr:row>
      <xdr:rowOff>206014</xdr:rowOff>
    </xdr:from>
    <xdr:to>
      <xdr:col>14</xdr:col>
      <xdr:colOff>444499</xdr:colOff>
      <xdr:row>34</xdr:row>
      <xdr:rowOff>176893</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950232" y="2492014"/>
          <a:ext cx="7685767" cy="43523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a) What</a:t>
          </a:r>
          <a:r>
            <a:rPr lang="en-US" sz="2000" baseline="0">
              <a:solidFill>
                <a:schemeClr val="dk1"/>
              </a:solidFill>
              <a:latin typeface="+mn-lt"/>
              <a:ea typeface="+mn-ea"/>
              <a:cs typeface="+mn-cs"/>
            </a:rPr>
            <a:t> is the probability of getting a random number between 0.1 and 0.30 given the distribution shown below?</a:t>
          </a:r>
          <a:endParaRPr lang="en-US" sz="2000">
            <a:solidFill>
              <a:schemeClr val="dk1"/>
            </a:solidFill>
            <a:latin typeface="+mn-lt"/>
            <a:ea typeface="+mn-ea"/>
            <a:cs typeface="+mn-cs"/>
          </a:endParaRPr>
        </a:p>
      </xdr:txBody>
    </xdr:sp>
    <xdr:clientData/>
  </xdr:twoCellAnchor>
  <xdr:twoCellAnchor>
    <xdr:from>
      <xdr:col>5</xdr:col>
      <xdr:colOff>15875</xdr:colOff>
      <xdr:row>2</xdr:row>
      <xdr:rowOff>47625</xdr:rowOff>
    </xdr:from>
    <xdr:to>
      <xdr:col>14</xdr:col>
      <xdr:colOff>439965</xdr:colOff>
      <xdr:row>6</xdr:row>
      <xdr:rowOff>123825</xdr:rowOff>
    </xdr:to>
    <xdr:sp macro="" textlink="">
      <xdr:nvSpPr>
        <xdr:cNvPr id="6" name="Rounded Rectangle 7">
          <a:extLst>
            <a:ext uri="{FF2B5EF4-FFF2-40B4-BE49-F238E27FC236}">
              <a16:creationId xmlns:a16="http://schemas.microsoft.com/office/drawing/2014/main" id="{00000000-0008-0000-0700-000006000000}"/>
            </a:ext>
          </a:extLst>
        </xdr:cNvPr>
        <xdr:cNvSpPr/>
      </xdr:nvSpPr>
      <xdr:spPr>
        <a:xfrm>
          <a:off x="2968625" y="428625"/>
          <a:ext cx="5739040"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accent4">
                  <a:lumMod val="50000"/>
                </a:schemeClr>
              </a:solidFill>
            </a:rPr>
            <a:t>Problem</a:t>
          </a:r>
          <a:r>
            <a:rPr lang="en-US" sz="3200" b="1" baseline="0">
              <a:solidFill>
                <a:schemeClr val="accent4">
                  <a:lumMod val="50000"/>
                </a:schemeClr>
              </a:solidFill>
            </a:rPr>
            <a:t> 2 Solution</a:t>
          </a:r>
          <a:endParaRPr lang="en-US" sz="3200" b="1">
            <a:solidFill>
              <a:schemeClr val="accent4">
                <a:lumMod val="50000"/>
              </a:schemeClr>
            </a:solidFill>
          </a:endParaRPr>
        </a:p>
      </xdr:txBody>
    </xdr:sp>
    <xdr:clientData/>
  </xdr:twoCellAnchor>
  <xdr:twoCellAnchor>
    <xdr:from>
      <xdr:col>3</xdr:col>
      <xdr:colOff>428624</xdr:colOff>
      <xdr:row>25</xdr:row>
      <xdr:rowOff>95251</xdr:rowOff>
    </xdr:from>
    <xdr:to>
      <xdr:col>12</xdr:col>
      <xdr:colOff>345281</xdr:colOff>
      <xdr:row>25</xdr:row>
      <xdr:rowOff>95251</xdr:rowOff>
    </xdr:to>
    <xdr:cxnSp macro="">
      <xdr:nvCxnSpPr>
        <xdr:cNvPr id="8" name="Straight Arrow Connector 7">
          <a:extLst>
            <a:ext uri="{FF2B5EF4-FFF2-40B4-BE49-F238E27FC236}">
              <a16:creationId xmlns:a16="http://schemas.microsoft.com/office/drawing/2014/main" id="{00000000-0008-0000-0700-000008000000}"/>
            </a:ext>
          </a:extLst>
        </xdr:cNvPr>
        <xdr:cNvCxnSpPr/>
      </xdr:nvCxnSpPr>
      <xdr:spPr>
        <a:xfrm>
          <a:off x="2214562" y="5048251"/>
          <a:ext cx="527446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428624</xdr:colOff>
      <xdr:row>17</xdr:row>
      <xdr:rowOff>0</xdr:rowOff>
    </xdr:from>
    <xdr:to>
      <xdr:col>3</xdr:col>
      <xdr:colOff>438149</xdr:colOff>
      <xdr:row>25</xdr:row>
      <xdr:rowOff>80963</xdr:rowOff>
    </xdr:to>
    <xdr:cxnSp macro="">
      <xdr:nvCxnSpPr>
        <xdr:cNvPr id="12" name="Straight Arrow Connector 11">
          <a:extLst>
            <a:ext uri="{FF2B5EF4-FFF2-40B4-BE49-F238E27FC236}">
              <a16:creationId xmlns:a16="http://schemas.microsoft.com/office/drawing/2014/main" id="{00000000-0008-0000-0700-00000C000000}"/>
            </a:ext>
          </a:extLst>
        </xdr:cNvPr>
        <xdr:cNvCxnSpPr/>
      </xdr:nvCxnSpPr>
      <xdr:spPr>
        <a:xfrm flipH="1" flipV="1">
          <a:off x="2214562" y="3440906"/>
          <a:ext cx="9525" cy="159305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464343</xdr:colOff>
      <xdr:row>20</xdr:row>
      <xdr:rowOff>95250</xdr:rowOff>
    </xdr:from>
    <xdr:to>
      <xdr:col>11</xdr:col>
      <xdr:colOff>500062</xdr:colOff>
      <xdr:row>25</xdr:row>
      <xdr:rowOff>57150</xdr:rowOff>
    </xdr:to>
    <xdr:sp macro="" textlink="">
      <xdr:nvSpPr>
        <xdr:cNvPr id="14" name="Rectangle 13">
          <a:extLst>
            <a:ext uri="{FF2B5EF4-FFF2-40B4-BE49-F238E27FC236}">
              <a16:creationId xmlns:a16="http://schemas.microsoft.com/office/drawing/2014/main" id="{00000000-0008-0000-0700-00000E000000}"/>
            </a:ext>
          </a:extLst>
        </xdr:cNvPr>
        <xdr:cNvSpPr/>
      </xdr:nvSpPr>
      <xdr:spPr>
        <a:xfrm>
          <a:off x="2250281" y="4095750"/>
          <a:ext cx="4798219" cy="9144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12</xdr:col>
      <xdr:colOff>416719</xdr:colOff>
      <xdr:row>24</xdr:row>
      <xdr:rowOff>130969</xdr:rowOff>
    </xdr:from>
    <xdr:ext cx="357188" cy="311496"/>
    <xdr:sp macro="" textlink="">
      <xdr:nvSpPr>
        <xdr:cNvPr id="16" name="TextBox 15">
          <a:extLst>
            <a:ext uri="{FF2B5EF4-FFF2-40B4-BE49-F238E27FC236}">
              <a16:creationId xmlns:a16="http://schemas.microsoft.com/office/drawing/2014/main" id="{00000000-0008-0000-0700-000010000000}"/>
            </a:ext>
          </a:extLst>
        </xdr:cNvPr>
        <xdr:cNvSpPr txBox="1"/>
      </xdr:nvSpPr>
      <xdr:spPr>
        <a:xfrm>
          <a:off x="7560469" y="4893469"/>
          <a:ext cx="35718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X</a:t>
          </a:r>
        </a:p>
      </xdr:txBody>
    </xdr:sp>
    <xdr:clientData/>
  </xdr:oneCellAnchor>
  <xdr:oneCellAnchor>
    <xdr:from>
      <xdr:col>2</xdr:col>
      <xdr:colOff>357187</xdr:colOff>
      <xdr:row>16</xdr:row>
      <xdr:rowOff>110763</xdr:rowOff>
    </xdr:from>
    <xdr:ext cx="646113" cy="342786"/>
    <xdr:sp macro="" textlink="">
      <xdr:nvSpPr>
        <xdr:cNvPr id="17" name="TextBox 16">
          <a:extLst>
            <a:ext uri="{FF2B5EF4-FFF2-40B4-BE49-F238E27FC236}">
              <a16:creationId xmlns:a16="http://schemas.microsoft.com/office/drawing/2014/main" id="{00000000-0008-0000-0700-000011000000}"/>
            </a:ext>
          </a:extLst>
        </xdr:cNvPr>
        <xdr:cNvSpPr txBox="1"/>
      </xdr:nvSpPr>
      <xdr:spPr>
        <a:xfrm>
          <a:off x="1547812" y="3373076"/>
          <a:ext cx="646113"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lang="en-US" sz="1600"/>
            <a:t>f(X)</a:t>
          </a:r>
        </a:p>
      </xdr:txBody>
    </xdr:sp>
    <xdr:clientData/>
  </xdr:oneCellAnchor>
  <xdr:oneCellAnchor>
    <xdr:from>
      <xdr:col>3</xdr:col>
      <xdr:colOff>319087</xdr:colOff>
      <xdr:row>25</xdr:row>
      <xdr:rowOff>128588</xdr:rowOff>
    </xdr:from>
    <xdr:ext cx="357188" cy="311496"/>
    <xdr:sp macro="" textlink="">
      <xdr:nvSpPr>
        <xdr:cNvPr id="18" name="TextBox 17">
          <a:extLst>
            <a:ext uri="{FF2B5EF4-FFF2-40B4-BE49-F238E27FC236}">
              <a16:creationId xmlns:a16="http://schemas.microsoft.com/office/drawing/2014/main" id="{00000000-0008-0000-0700-000012000000}"/>
            </a:ext>
          </a:extLst>
        </xdr:cNvPr>
        <xdr:cNvSpPr txBox="1"/>
      </xdr:nvSpPr>
      <xdr:spPr>
        <a:xfrm>
          <a:off x="2105025" y="5081588"/>
          <a:ext cx="35718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0</a:t>
          </a:r>
        </a:p>
      </xdr:txBody>
    </xdr:sp>
    <xdr:clientData/>
  </xdr:oneCellAnchor>
  <xdr:oneCellAnchor>
    <xdr:from>
      <xdr:col>11</xdr:col>
      <xdr:colOff>169861</xdr:colOff>
      <xdr:row>25</xdr:row>
      <xdr:rowOff>122670</xdr:rowOff>
    </xdr:from>
    <xdr:ext cx="568325" cy="311496"/>
    <xdr:sp macro="" textlink="">
      <xdr:nvSpPr>
        <xdr:cNvPr id="19" name="TextBox 18">
          <a:extLst>
            <a:ext uri="{FF2B5EF4-FFF2-40B4-BE49-F238E27FC236}">
              <a16:creationId xmlns:a16="http://schemas.microsoft.com/office/drawing/2014/main" id="{00000000-0008-0000-0700-000013000000}"/>
            </a:ext>
          </a:extLst>
        </xdr:cNvPr>
        <xdr:cNvSpPr txBox="1"/>
      </xdr:nvSpPr>
      <xdr:spPr>
        <a:xfrm>
          <a:off x="6718299" y="5075670"/>
          <a:ext cx="56832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1.0</a:t>
          </a:r>
        </a:p>
      </xdr:txBody>
    </xdr:sp>
    <xdr:clientData/>
  </xdr:oneCellAnchor>
  <xdr:oneCellAnchor>
    <xdr:from>
      <xdr:col>17</xdr:col>
      <xdr:colOff>457200</xdr:colOff>
      <xdr:row>5</xdr:row>
      <xdr:rowOff>152399</xdr:rowOff>
    </xdr:from>
    <xdr:ext cx="7086600" cy="2057401"/>
    <xdr:sp macro="" textlink="">
      <xdr:nvSpPr>
        <xdr:cNvPr id="22" name="TextBox 21">
          <a:extLst>
            <a:ext uri="{FF2B5EF4-FFF2-40B4-BE49-F238E27FC236}">
              <a16:creationId xmlns:a16="http://schemas.microsoft.com/office/drawing/2014/main" id="{00000000-0008-0000-0700-000016000000}"/>
            </a:ext>
          </a:extLst>
        </xdr:cNvPr>
        <xdr:cNvSpPr txBox="1"/>
      </xdr:nvSpPr>
      <xdr:spPr>
        <a:xfrm>
          <a:off x="10820400" y="1077685"/>
          <a:ext cx="7086600" cy="2057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chemeClr val="accent2">
                  <a:lumMod val="75000"/>
                </a:schemeClr>
              </a:solidFill>
            </a:rPr>
            <a:t>a) </a:t>
          </a:r>
          <a:r>
            <a:rPr lang="en-US" sz="2000" b="0" baseline="0">
              <a:solidFill>
                <a:schemeClr val="tx1"/>
              </a:solidFill>
              <a:latin typeface="Lucida Bright" panose="02040602050505020304" pitchFamily="18" charset="0"/>
            </a:rPr>
            <a:t>Base = 0.3-0.1 = 0.2</a:t>
          </a:r>
        </a:p>
        <a:p>
          <a:pPr marL="0" marR="0" lvl="0" indent="0" defTabSz="914400" eaLnBrk="1" fontAlgn="auto" latinLnBrk="0" hangingPunct="1">
            <a:lnSpc>
              <a:spcPct val="100000"/>
            </a:lnSpc>
            <a:spcBef>
              <a:spcPts val="0"/>
            </a:spcBef>
            <a:spcAft>
              <a:spcPts val="0"/>
            </a:spcAft>
            <a:buClrTx/>
            <a:buSzTx/>
            <a:buFontTx/>
            <a:buNone/>
            <a:tabLst/>
            <a:defRPr/>
          </a:pPr>
          <a:r>
            <a:rPr lang="en-US" sz="2000" b="0" baseline="0">
              <a:solidFill>
                <a:schemeClr val="tx1"/>
              </a:solidFill>
              <a:effectLst/>
              <a:latin typeface="Lucida Bright" panose="02040602050505020304" pitchFamily="18" charset="0"/>
              <a:ea typeface="+mn-ea"/>
              <a:cs typeface="+mn-cs"/>
            </a:rPr>
            <a:t>f(x) = 1/(1-0) =1</a:t>
          </a:r>
          <a:endParaRPr lang="en-US" sz="2000">
            <a:effectLst/>
            <a:latin typeface="Lucida Bright" panose="02040602050505020304" pitchFamily="18" charset="0"/>
          </a:endParaRPr>
        </a:p>
        <a:p>
          <a:endParaRPr lang="en-US" sz="2400" baseline="0"/>
        </a:p>
        <a:p>
          <a:r>
            <a:rPr lang="en-US" sz="2400" baseline="0"/>
            <a:t>P(0.1 &lt; X &lt; 0.3) = (Base)*(Height) = (0.20)*(1) = </a:t>
          </a:r>
          <a:r>
            <a:rPr lang="en-US" sz="2400" b="1" baseline="0">
              <a:solidFill>
                <a:srgbClr val="C00000"/>
              </a:solidFill>
            </a:rPr>
            <a:t>0.2000 </a:t>
          </a:r>
        </a:p>
        <a:p>
          <a:endParaRPr lang="en-US" sz="2400" baseline="0"/>
        </a:p>
        <a:p>
          <a:endParaRPr lang="en-US" sz="2400" baseline="0"/>
        </a:p>
        <a:p>
          <a:endParaRPr lang="en-US" sz="2400" baseline="0"/>
        </a:p>
        <a:p>
          <a:endParaRPr lang="en-US" sz="2400" baseline="0"/>
        </a:p>
        <a:p>
          <a:r>
            <a:rPr lang="en-US" sz="2400"/>
            <a:t> </a:t>
          </a:r>
        </a:p>
      </xdr:txBody>
    </xdr:sp>
    <xdr:clientData/>
  </xdr:oneCellAnchor>
  <xdr:oneCellAnchor>
    <xdr:from>
      <xdr:col>17</xdr:col>
      <xdr:colOff>587829</xdr:colOff>
      <xdr:row>16</xdr:row>
      <xdr:rowOff>87085</xdr:rowOff>
    </xdr:from>
    <xdr:ext cx="5453062" cy="2166937"/>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0700-000017000000}"/>
                </a:ext>
              </a:extLst>
            </xdr:cNvPr>
            <xdr:cNvSpPr txBox="1"/>
          </xdr:nvSpPr>
          <xdr:spPr>
            <a:xfrm>
              <a:off x="10951029" y="3265714"/>
              <a:ext cx="5453062" cy="21669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chemeClr val="accent2">
                      <a:lumMod val="75000"/>
                    </a:schemeClr>
                  </a:solidFill>
                </a:rPr>
                <a:t>b) Compute</a:t>
              </a:r>
              <a:r>
                <a:rPr lang="en-US" sz="2400" b="1" baseline="0">
                  <a:solidFill>
                    <a:schemeClr val="accent2">
                      <a:lumMod val="75000"/>
                    </a:schemeClr>
                  </a:solidFill>
                </a:rPr>
                <a:t> the Mean of the probability distribution:</a:t>
              </a:r>
            </a:p>
            <a:p>
              <a:endParaRPr lang="en-US" sz="2400" baseline="0"/>
            </a:p>
            <a:p>
              <a:r>
                <a:rPr lang="en-US" sz="2400" baseline="0"/>
                <a:t>µ = </a:t>
              </a:r>
              <a14:m>
                <m:oMath xmlns:m="http://schemas.openxmlformats.org/officeDocument/2006/math">
                  <m:f>
                    <m:fPr>
                      <m:ctrlPr>
                        <a:rPr lang="en-US" sz="2400" i="1" baseline="0">
                          <a:latin typeface="Cambria Math" panose="02040503050406030204" pitchFamily="18" charset="0"/>
                        </a:rPr>
                      </m:ctrlPr>
                    </m:fPr>
                    <m:num>
                      <m:r>
                        <a:rPr lang="en-US" sz="2400" b="0" i="1" baseline="0">
                          <a:latin typeface="Cambria Math" panose="02040503050406030204" pitchFamily="18" charset="0"/>
                        </a:rPr>
                        <m:t>𝑎</m:t>
                      </m:r>
                      <m:r>
                        <a:rPr lang="en-US" sz="2400" b="0" i="1" baseline="0">
                          <a:latin typeface="Cambria Math" panose="02040503050406030204" pitchFamily="18" charset="0"/>
                        </a:rPr>
                        <m:t>+</m:t>
                      </m:r>
                      <m:r>
                        <a:rPr lang="en-US" sz="2400" b="0" i="1" baseline="0">
                          <a:latin typeface="Cambria Math" panose="02040503050406030204" pitchFamily="18" charset="0"/>
                        </a:rPr>
                        <m:t>𝑏</m:t>
                      </m:r>
                    </m:num>
                    <m:den>
                      <m:r>
                        <a:rPr lang="en-US" sz="2400" b="0" i="1" baseline="0">
                          <a:latin typeface="Cambria Math" panose="02040503050406030204" pitchFamily="18" charset="0"/>
                        </a:rPr>
                        <m:t>2</m:t>
                      </m:r>
                    </m:den>
                  </m:f>
                </m:oMath>
              </a14:m>
              <a:r>
                <a:rPr lang="en-US" sz="2400" baseline="0"/>
                <a:t> = </a:t>
              </a:r>
              <a14:m>
                <m:oMath xmlns:m="http://schemas.openxmlformats.org/officeDocument/2006/math">
                  <m:f>
                    <m:fPr>
                      <m:ctrlPr>
                        <a:rPr lang="en-US" sz="2400" i="1" baseline="0">
                          <a:latin typeface="Cambria Math" panose="02040503050406030204" pitchFamily="18" charset="0"/>
                        </a:rPr>
                      </m:ctrlPr>
                    </m:fPr>
                    <m:num>
                      <m:r>
                        <a:rPr lang="en-US" sz="2400" b="0" i="1" baseline="0">
                          <a:latin typeface="Cambria Math" panose="02040503050406030204" pitchFamily="18" charset="0"/>
                        </a:rPr>
                        <m:t>0+1</m:t>
                      </m:r>
                    </m:num>
                    <m:den>
                      <m:r>
                        <a:rPr lang="en-US" sz="2400" b="0" i="1" baseline="0">
                          <a:latin typeface="Cambria Math" panose="02040503050406030204" pitchFamily="18" charset="0"/>
                        </a:rPr>
                        <m:t>2 </m:t>
                      </m:r>
                    </m:den>
                  </m:f>
                </m:oMath>
              </a14:m>
              <a:r>
                <a:rPr lang="en-US" sz="2400" baseline="0"/>
                <a:t> = </a:t>
              </a:r>
              <a14:m>
                <m:oMath xmlns:m="http://schemas.openxmlformats.org/officeDocument/2006/math">
                  <m:f>
                    <m:fPr>
                      <m:ctrlPr>
                        <a:rPr lang="en-US" sz="2400" i="1" baseline="0">
                          <a:latin typeface="Cambria Math" panose="02040503050406030204" pitchFamily="18" charset="0"/>
                        </a:rPr>
                      </m:ctrlPr>
                    </m:fPr>
                    <m:num>
                      <m:r>
                        <a:rPr lang="en-US" sz="2400" b="0" i="1" baseline="0">
                          <a:latin typeface="Cambria Math" panose="02040503050406030204" pitchFamily="18" charset="0"/>
                        </a:rPr>
                        <m:t>1</m:t>
                      </m:r>
                    </m:num>
                    <m:den>
                      <m:r>
                        <a:rPr lang="en-US" sz="2400" b="0" i="1" baseline="0">
                          <a:latin typeface="Cambria Math" panose="02040503050406030204" pitchFamily="18" charset="0"/>
                        </a:rPr>
                        <m:t>2</m:t>
                      </m:r>
                    </m:den>
                  </m:f>
                </m:oMath>
              </a14:m>
              <a:r>
                <a:rPr lang="en-US" sz="2400" baseline="0"/>
                <a:t> = </a:t>
              </a:r>
              <a:r>
                <a:rPr lang="en-US" sz="2400" b="1" baseline="0">
                  <a:solidFill>
                    <a:srgbClr val="C00000"/>
                  </a:solidFill>
                </a:rPr>
                <a:t>0.5</a:t>
              </a:r>
            </a:p>
            <a:p>
              <a:endParaRPr lang="en-US" sz="2400" baseline="0"/>
            </a:p>
            <a:p>
              <a:endParaRPr lang="en-US" sz="2400" baseline="0"/>
            </a:p>
            <a:p>
              <a:endParaRPr lang="en-US" sz="2400" baseline="0"/>
            </a:p>
            <a:p>
              <a:endParaRPr lang="en-US" sz="2400" baseline="0"/>
            </a:p>
            <a:p>
              <a:endParaRPr lang="en-US" sz="2400" baseline="0"/>
            </a:p>
            <a:p>
              <a:r>
                <a:rPr lang="en-US" sz="2400"/>
                <a:t> </a:t>
              </a:r>
            </a:p>
          </xdr:txBody>
        </xdr:sp>
      </mc:Choice>
      <mc:Fallback xmlns="">
        <xdr:sp macro="" textlink="">
          <xdr:nvSpPr>
            <xdr:cNvPr id="23" name="TextBox 22">
              <a:extLst>
                <a:ext uri="{FF2B5EF4-FFF2-40B4-BE49-F238E27FC236}">
                  <a16:creationId xmlns:a16="http://schemas.microsoft.com/office/drawing/2014/main" id="{00000000-0008-0000-0700-000017000000}"/>
                </a:ext>
              </a:extLst>
            </xdr:cNvPr>
            <xdr:cNvSpPr txBox="1"/>
          </xdr:nvSpPr>
          <xdr:spPr>
            <a:xfrm>
              <a:off x="10951029" y="3265714"/>
              <a:ext cx="5453062" cy="21669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chemeClr val="accent2">
                      <a:lumMod val="75000"/>
                    </a:schemeClr>
                  </a:solidFill>
                </a:rPr>
                <a:t>b) Compute</a:t>
              </a:r>
              <a:r>
                <a:rPr lang="en-US" sz="2400" b="1" baseline="0">
                  <a:solidFill>
                    <a:schemeClr val="accent2">
                      <a:lumMod val="75000"/>
                    </a:schemeClr>
                  </a:solidFill>
                </a:rPr>
                <a:t> the Mean of the probability distribution:</a:t>
              </a:r>
            </a:p>
            <a:p>
              <a:endParaRPr lang="en-US" sz="2400" baseline="0"/>
            </a:p>
            <a:p>
              <a:r>
                <a:rPr lang="en-US" sz="2400" baseline="0"/>
                <a:t>µ = </a:t>
              </a:r>
              <a:r>
                <a:rPr lang="en-US" sz="2400" i="0" baseline="0">
                  <a:latin typeface="Cambria Math" panose="02040503050406030204" pitchFamily="18" charset="0"/>
                </a:rPr>
                <a:t>(</a:t>
              </a:r>
              <a:r>
                <a:rPr lang="en-US" sz="2400" b="0" i="0" baseline="0">
                  <a:latin typeface="Cambria Math" panose="02040503050406030204" pitchFamily="18" charset="0"/>
                </a:rPr>
                <a:t>𝑎+𝑏)/2</a:t>
              </a:r>
              <a:r>
                <a:rPr lang="en-US" sz="2400" baseline="0"/>
                <a:t> = </a:t>
              </a:r>
              <a:r>
                <a:rPr lang="en-US" sz="2400" i="0" baseline="0">
                  <a:latin typeface="Cambria Math" panose="02040503050406030204" pitchFamily="18" charset="0"/>
                </a:rPr>
                <a:t>(</a:t>
              </a:r>
              <a:r>
                <a:rPr lang="en-US" sz="2400" b="0" i="0" baseline="0">
                  <a:latin typeface="Cambria Math" panose="02040503050406030204" pitchFamily="18" charset="0"/>
                </a:rPr>
                <a:t>0+1)/(2 )</a:t>
              </a:r>
              <a:r>
                <a:rPr lang="en-US" sz="2400" baseline="0"/>
                <a:t> = </a:t>
              </a:r>
              <a:r>
                <a:rPr lang="en-US" sz="2400" b="0" i="0" baseline="0">
                  <a:latin typeface="Cambria Math" panose="02040503050406030204" pitchFamily="18" charset="0"/>
                </a:rPr>
                <a:t>1/2</a:t>
              </a:r>
              <a:r>
                <a:rPr lang="en-US" sz="2400" baseline="0"/>
                <a:t> = </a:t>
              </a:r>
              <a:r>
                <a:rPr lang="en-US" sz="2400" b="1" baseline="0">
                  <a:solidFill>
                    <a:srgbClr val="C00000"/>
                  </a:solidFill>
                </a:rPr>
                <a:t>0.5</a:t>
              </a:r>
            </a:p>
            <a:p>
              <a:endParaRPr lang="en-US" sz="2400" baseline="0"/>
            </a:p>
            <a:p>
              <a:endParaRPr lang="en-US" sz="2400" baseline="0"/>
            </a:p>
            <a:p>
              <a:endParaRPr lang="en-US" sz="2400" baseline="0"/>
            </a:p>
            <a:p>
              <a:endParaRPr lang="en-US" sz="2400" baseline="0"/>
            </a:p>
            <a:p>
              <a:endParaRPr lang="en-US" sz="2400" baseline="0"/>
            </a:p>
            <a:p>
              <a:r>
                <a:rPr lang="en-US" sz="2400"/>
                <a:t> </a:t>
              </a:r>
            </a:p>
          </xdr:txBody>
        </xdr:sp>
      </mc:Fallback>
    </mc:AlternateContent>
    <xdr:clientData/>
  </xdr:oneCellAnchor>
  <xdr:oneCellAnchor>
    <xdr:from>
      <xdr:col>17</xdr:col>
      <xdr:colOff>594292</xdr:colOff>
      <xdr:row>27</xdr:row>
      <xdr:rowOff>56471</xdr:rowOff>
    </xdr:from>
    <xdr:ext cx="5453062" cy="2536031"/>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00000000-0008-0000-0700-00001A000000}"/>
                </a:ext>
              </a:extLst>
            </xdr:cNvPr>
            <xdr:cNvSpPr txBox="1"/>
          </xdr:nvSpPr>
          <xdr:spPr>
            <a:xfrm>
              <a:off x="10957492" y="5270728"/>
              <a:ext cx="5453062" cy="25360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chemeClr val="accent2">
                      <a:lumMod val="75000"/>
                    </a:schemeClr>
                  </a:solidFill>
                </a:rPr>
                <a:t>c) Compute</a:t>
              </a:r>
              <a:r>
                <a:rPr lang="en-US" sz="2400" b="1" baseline="0">
                  <a:solidFill>
                    <a:schemeClr val="accent2">
                      <a:lumMod val="75000"/>
                    </a:schemeClr>
                  </a:solidFill>
                </a:rPr>
                <a:t> the Standard Deviation:</a:t>
              </a:r>
            </a:p>
            <a:p>
              <a:endParaRPr lang="en-US" sz="2400" baseline="0"/>
            </a:p>
            <a:p>
              <a:r>
                <a:rPr lang="el-GR" sz="2400" baseline="0"/>
                <a:t>σ</a:t>
              </a:r>
              <a:r>
                <a:rPr lang="en-US" sz="2400" baseline="0"/>
                <a:t> = </a:t>
              </a:r>
              <a14:m>
                <m:oMath xmlns:m="http://schemas.openxmlformats.org/officeDocument/2006/math">
                  <m:rad>
                    <m:radPr>
                      <m:ctrlPr>
                        <a:rPr lang="en-US" sz="2400" i="1" baseline="0">
                          <a:latin typeface="Cambria Math" panose="02040503050406030204" pitchFamily="18" charset="0"/>
                        </a:rPr>
                      </m:ctrlPr>
                    </m:radPr>
                    <m:deg>
                      <m:r>
                        <m:rPr>
                          <m:brk m:alnAt="7"/>
                        </m:rPr>
                        <a:rPr lang="en-US" sz="2400" b="0" i="1" baseline="0">
                          <a:latin typeface="Cambria Math" panose="02040503050406030204" pitchFamily="18" charset="0"/>
                        </a:rPr>
                        <m:t>2</m:t>
                      </m:r>
                    </m:deg>
                    <m:e>
                      <m:r>
                        <a:rPr lang="en-US" sz="2400" b="0" i="1" baseline="0">
                          <a:latin typeface="Cambria Math" panose="02040503050406030204" pitchFamily="18" charset="0"/>
                        </a:rPr>
                        <m:t>(</m:t>
                      </m:r>
                      <m:sSup>
                        <m:sSupPr>
                          <m:ctrlPr>
                            <a:rPr lang="en-US" sz="2400" b="0" i="1" baseline="0">
                              <a:latin typeface="Cambria Math" panose="02040503050406030204" pitchFamily="18" charset="0"/>
                            </a:rPr>
                          </m:ctrlPr>
                        </m:sSupPr>
                        <m:e>
                          <m:d>
                            <m:dPr>
                              <m:ctrlPr>
                                <a:rPr lang="en-US" sz="2400" b="0" i="1" baseline="0">
                                  <a:latin typeface="Cambria Math" panose="02040503050406030204" pitchFamily="18" charset="0"/>
                                </a:rPr>
                              </m:ctrlPr>
                            </m:dPr>
                            <m:e>
                              <m:r>
                                <a:rPr lang="en-US" sz="2400" b="0" i="1" baseline="0">
                                  <a:latin typeface="Cambria Math" panose="02040503050406030204" pitchFamily="18" charset="0"/>
                                </a:rPr>
                                <m:t>𝑏</m:t>
                              </m:r>
                              <m:r>
                                <a:rPr lang="en-US" sz="2400" b="0" i="1" baseline="0">
                                  <a:latin typeface="Cambria Math" panose="02040503050406030204" pitchFamily="18" charset="0"/>
                                </a:rPr>
                                <m:t>−</m:t>
                              </m:r>
                              <m:r>
                                <a:rPr lang="en-US" sz="2400" b="0" i="1" baseline="0">
                                  <a:latin typeface="Cambria Math" panose="02040503050406030204" pitchFamily="18" charset="0"/>
                                </a:rPr>
                                <m:t>𝑎</m:t>
                              </m:r>
                            </m:e>
                          </m:d>
                        </m:e>
                        <m:sup>
                          <m:r>
                            <a:rPr lang="en-US" sz="2400" b="0" i="1" baseline="0">
                              <a:latin typeface="Cambria Math" panose="02040503050406030204" pitchFamily="18" charset="0"/>
                            </a:rPr>
                            <m:t>2</m:t>
                          </m:r>
                        </m:sup>
                      </m:sSup>
                      <m:r>
                        <a:rPr lang="en-US" sz="2400" b="0" i="1" baseline="0">
                          <a:latin typeface="Cambria Math" panose="02040503050406030204" pitchFamily="18" charset="0"/>
                        </a:rPr>
                        <m:t>)/12</m:t>
                      </m:r>
                    </m:e>
                  </m:rad>
                </m:oMath>
              </a14:m>
              <a:r>
                <a:rPr lang="en-US" sz="2400" baseline="0"/>
                <a:t> = </a:t>
              </a:r>
            </a:p>
            <a:p>
              <a:endParaRPr lang="en-US" sz="2400" i="1" baseline="0">
                <a:solidFill>
                  <a:schemeClr val="tx1"/>
                </a:solidFill>
                <a:effectLst/>
                <a:latin typeface="+mn-lt"/>
                <a:ea typeface="+mn-ea"/>
                <a:cs typeface="+mn-cs"/>
              </a:endParaRPr>
            </a:p>
            <a:p>
              <a14:m>
                <m:oMath xmlns:m="http://schemas.openxmlformats.org/officeDocument/2006/math">
                  <m:rad>
                    <m:radPr>
                      <m:ctrlPr>
                        <a:rPr lang="en-US" sz="2400" i="1" baseline="0">
                          <a:solidFill>
                            <a:schemeClr val="tx1"/>
                          </a:solidFill>
                          <a:effectLst/>
                          <a:latin typeface="Cambria Math" panose="02040503050406030204" pitchFamily="18" charset="0"/>
                          <a:ea typeface="+mn-ea"/>
                          <a:cs typeface="+mn-cs"/>
                        </a:rPr>
                      </m:ctrlPr>
                    </m:radPr>
                    <m:deg>
                      <m:r>
                        <m:rPr>
                          <m:brk m:alnAt="7"/>
                        </m:rPr>
                        <a:rPr lang="en-US" sz="2400" b="0" i="1" baseline="0">
                          <a:solidFill>
                            <a:schemeClr val="tx1"/>
                          </a:solidFill>
                          <a:effectLst/>
                          <a:latin typeface="Cambria Math" panose="02040503050406030204" pitchFamily="18" charset="0"/>
                          <a:ea typeface="+mn-ea"/>
                          <a:cs typeface="+mn-cs"/>
                        </a:rPr>
                        <m:t>2</m:t>
                      </m:r>
                    </m:deg>
                    <m:e>
                      <m:r>
                        <a:rPr lang="en-US" sz="2400" b="0" i="1" baseline="0">
                          <a:solidFill>
                            <a:schemeClr val="tx1"/>
                          </a:solidFill>
                          <a:effectLst/>
                          <a:latin typeface="Cambria Math" panose="02040503050406030204" pitchFamily="18" charset="0"/>
                          <a:ea typeface="+mn-ea"/>
                          <a:cs typeface="+mn-cs"/>
                        </a:rPr>
                        <m:t>(</m:t>
                      </m:r>
                      <m:sSup>
                        <m:sSupPr>
                          <m:ctrlPr>
                            <a:rPr lang="en-US" sz="2400" b="0" i="1" baseline="0">
                              <a:solidFill>
                                <a:schemeClr val="tx1"/>
                              </a:solidFill>
                              <a:effectLst/>
                              <a:latin typeface="Cambria Math" panose="02040503050406030204" pitchFamily="18" charset="0"/>
                              <a:ea typeface="+mn-ea"/>
                              <a:cs typeface="+mn-cs"/>
                            </a:rPr>
                          </m:ctrlPr>
                        </m:sSupPr>
                        <m:e>
                          <m:d>
                            <m:dPr>
                              <m:ctrlPr>
                                <a:rPr lang="en-US" sz="2400" b="0" i="1" baseline="0">
                                  <a:solidFill>
                                    <a:schemeClr val="tx1"/>
                                  </a:solidFill>
                                  <a:effectLst/>
                                  <a:latin typeface="Cambria Math" panose="02040503050406030204" pitchFamily="18" charset="0"/>
                                  <a:ea typeface="+mn-ea"/>
                                  <a:cs typeface="+mn-cs"/>
                                </a:rPr>
                              </m:ctrlPr>
                            </m:dPr>
                            <m:e>
                              <m:r>
                                <a:rPr lang="en-US" sz="2400" b="0" i="1" baseline="0">
                                  <a:solidFill>
                                    <a:schemeClr val="tx1"/>
                                  </a:solidFill>
                                  <a:effectLst/>
                                  <a:latin typeface="Cambria Math" panose="02040503050406030204" pitchFamily="18" charset="0"/>
                                  <a:ea typeface="+mn-ea"/>
                                  <a:cs typeface="+mn-cs"/>
                                </a:rPr>
                                <m:t>1−0</m:t>
                              </m:r>
                            </m:e>
                          </m:d>
                        </m:e>
                        <m:sup>
                          <m:r>
                            <a:rPr lang="en-US" sz="2400" b="0" i="1" baseline="0">
                              <a:solidFill>
                                <a:schemeClr val="tx1"/>
                              </a:solidFill>
                              <a:effectLst/>
                              <a:latin typeface="Cambria Math" panose="02040503050406030204" pitchFamily="18" charset="0"/>
                              <a:ea typeface="+mn-ea"/>
                              <a:cs typeface="+mn-cs"/>
                            </a:rPr>
                            <m:t>2</m:t>
                          </m:r>
                        </m:sup>
                      </m:sSup>
                      <m:r>
                        <a:rPr lang="en-US" sz="2400" b="0" i="1" baseline="0">
                          <a:solidFill>
                            <a:schemeClr val="tx1"/>
                          </a:solidFill>
                          <a:effectLst/>
                          <a:latin typeface="Cambria Math" panose="02040503050406030204" pitchFamily="18" charset="0"/>
                          <a:ea typeface="+mn-ea"/>
                          <a:cs typeface="+mn-cs"/>
                        </a:rPr>
                        <m:t>)/12</m:t>
                      </m:r>
                    </m:e>
                  </m:rad>
                </m:oMath>
              </a14:m>
              <a:r>
                <a:rPr lang="en-US" sz="2400" baseline="0"/>
                <a:t>  = </a:t>
              </a:r>
              <a14:m>
                <m:oMath xmlns:m="http://schemas.openxmlformats.org/officeDocument/2006/math">
                  <m:rad>
                    <m:radPr>
                      <m:ctrlPr>
                        <a:rPr lang="en-US" sz="2400" i="1" baseline="0">
                          <a:latin typeface="Cambria Math" panose="02040503050406030204" pitchFamily="18" charset="0"/>
                        </a:rPr>
                      </m:ctrlPr>
                    </m:radPr>
                    <m:deg>
                      <m:r>
                        <a:rPr lang="en-US" sz="2400" i="1" baseline="0">
                          <a:latin typeface="Cambria Math" panose="02040503050406030204" pitchFamily="18" charset="0"/>
                        </a:rPr>
                        <m:t>2</m:t>
                      </m:r>
                    </m:deg>
                    <m:e>
                      <m:r>
                        <a:rPr lang="en-US" sz="2400" b="0" i="1" baseline="0">
                          <a:latin typeface="Cambria Math" panose="02040503050406030204" pitchFamily="18" charset="0"/>
                        </a:rPr>
                        <m:t>0.0833</m:t>
                      </m:r>
                    </m:e>
                  </m:rad>
                </m:oMath>
              </a14:m>
              <a:r>
                <a:rPr lang="en-US" sz="2400" baseline="0"/>
                <a:t>  = </a:t>
              </a:r>
              <a:r>
                <a:rPr lang="en-US" sz="2400" b="1" baseline="0">
                  <a:solidFill>
                    <a:srgbClr val="C00000"/>
                  </a:solidFill>
                </a:rPr>
                <a:t>0.2887</a:t>
              </a:r>
            </a:p>
            <a:p>
              <a:endParaRPr lang="en-US" sz="2400" baseline="0"/>
            </a:p>
            <a:p>
              <a:endParaRPr lang="en-US" sz="2400" baseline="0"/>
            </a:p>
            <a:p>
              <a:endParaRPr lang="en-US" sz="2400" baseline="0"/>
            </a:p>
            <a:p>
              <a:endParaRPr lang="en-US" sz="2400" baseline="0"/>
            </a:p>
            <a:p>
              <a:endParaRPr lang="en-US" sz="2400" baseline="0"/>
            </a:p>
            <a:p>
              <a:endParaRPr lang="en-US" sz="2400" baseline="0"/>
            </a:p>
            <a:p>
              <a:endParaRPr lang="en-US" sz="2400" baseline="0"/>
            </a:p>
            <a:p>
              <a:r>
                <a:rPr lang="en-US" sz="2400"/>
                <a:t> </a:t>
              </a:r>
            </a:p>
          </xdr:txBody>
        </xdr:sp>
      </mc:Choice>
      <mc:Fallback xmlns="">
        <xdr:sp macro="" textlink="">
          <xdr:nvSpPr>
            <xdr:cNvPr id="26" name="TextBox 25">
              <a:extLst>
                <a:ext uri="{FF2B5EF4-FFF2-40B4-BE49-F238E27FC236}">
                  <a16:creationId xmlns:a16="http://schemas.microsoft.com/office/drawing/2014/main" id="{00000000-0008-0000-0700-00001A000000}"/>
                </a:ext>
              </a:extLst>
            </xdr:cNvPr>
            <xdr:cNvSpPr txBox="1"/>
          </xdr:nvSpPr>
          <xdr:spPr>
            <a:xfrm>
              <a:off x="10957492" y="5270728"/>
              <a:ext cx="5453062" cy="25360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a:solidFill>
                    <a:schemeClr val="accent2">
                      <a:lumMod val="75000"/>
                    </a:schemeClr>
                  </a:solidFill>
                </a:rPr>
                <a:t>c) Compute</a:t>
              </a:r>
              <a:r>
                <a:rPr lang="en-US" sz="2400" b="1" baseline="0">
                  <a:solidFill>
                    <a:schemeClr val="accent2">
                      <a:lumMod val="75000"/>
                    </a:schemeClr>
                  </a:solidFill>
                </a:rPr>
                <a:t> the Standard Deviation:</a:t>
              </a:r>
            </a:p>
            <a:p>
              <a:endParaRPr lang="en-US" sz="2400" baseline="0"/>
            </a:p>
            <a:p>
              <a:r>
                <a:rPr lang="el-GR" sz="2400" baseline="0"/>
                <a:t>σ</a:t>
              </a:r>
              <a:r>
                <a:rPr lang="en-US" sz="2400" baseline="0"/>
                <a:t> = </a:t>
              </a:r>
              <a:r>
                <a:rPr lang="en-US" sz="2400" i="0" baseline="0">
                  <a:latin typeface="Cambria Math" panose="02040503050406030204" pitchFamily="18" charset="0"/>
                </a:rPr>
                <a:t>√(</a:t>
              </a:r>
              <a:r>
                <a:rPr lang="en-US" sz="2400" b="0" i="0" baseline="0">
                  <a:latin typeface="Cambria Math" panose="02040503050406030204" pitchFamily="18" charset="0"/>
                </a:rPr>
                <a:t>2&amp;((𝑏−𝑎)^2)/12)</a:t>
              </a:r>
              <a:r>
                <a:rPr lang="en-US" sz="2400" baseline="0"/>
                <a:t> = </a:t>
              </a:r>
            </a:p>
            <a:p>
              <a:endParaRPr lang="en-US" sz="2400" i="1" baseline="0">
                <a:solidFill>
                  <a:schemeClr val="tx1"/>
                </a:solidFill>
                <a:effectLst/>
                <a:latin typeface="+mn-lt"/>
                <a:ea typeface="+mn-ea"/>
                <a:cs typeface="+mn-cs"/>
              </a:endParaRPr>
            </a:p>
            <a:p>
              <a:r>
                <a:rPr lang="en-US" sz="2400" i="0" baseline="0">
                  <a:solidFill>
                    <a:schemeClr val="tx1"/>
                  </a:solidFill>
                  <a:effectLst/>
                  <a:latin typeface="Cambria Math" panose="02040503050406030204" pitchFamily="18" charset="0"/>
                  <a:ea typeface="+mn-ea"/>
                  <a:cs typeface="+mn-cs"/>
                </a:rPr>
                <a:t>√(</a:t>
              </a:r>
              <a:r>
                <a:rPr lang="en-US" sz="2400" b="0" i="0" baseline="0">
                  <a:solidFill>
                    <a:schemeClr val="tx1"/>
                  </a:solidFill>
                  <a:effectLst/>
                  <a:latin typeface="Cambria Math" panose="02040503050406030204" pitchFamily="18" charset="0"/>
                  <a:ea typeface="+mn-ea"/>
                  <a:cs typeface="+mn-cs"/>
                </a:rPr>
                <a:t>2&amp;((1−0)^2)/12)</a:t>
              </a:r>
              <a:r>
                <a:rPr lang="en-US" sz="2400" baseline="0"/>
                <a:t>  = </a:t>
              </a:r>
              <a:r>
                <a:rPr lang="en-US" sz="2400" i="0" baseline="0">
                  <a:latin typeface="Cambria Math" panose="02040503050406030204" pitchFamily="18" charset="0"/>
                </a:rPr>
                <a:t>√(2&amp;</a:t>
              </a:r>
              <a:r>
                <a:rPr lang="en-US" sz="2400" b="0" i="0" baseline="0">
                  <a:latin typeface="Cambria Math" panose="02040503050406030204" pitchFamily="18" charset="0"/>
                </a:rPr>
                <a:t>0.0833)</a:t>
              </a:r>
              <a:r>
                <a:rPr lang="en-US" sz="2400" baseline="0"/>
                <a:t>  = </a:t>
              </a:r>
              <a:r>
                <a:rPr lang="en-US" sz="2400" b="1" baseline="0">
                  <a:solidFill>
                    <a:srgbClr val="C00000"/>
                  </a:solidFill>
                </a:rPr>
                <a:t>0.2887</a:t>
              </a:r>
            </a:p>
            <a:p>
              <a:endParaRPr lang="en-US" sz="2400" baseline="0"/>
            </a:p>
            <a:p>
              <a:endParaRPr lang="en-US" sz="2400" baseline="0"/>
            </a:p>
            <a:p>
              <a:endParaRPr lang="en-US" sz="2400" baseline="0"/>
            </a:p>
            <a:p>
              <a:endParaRPr lang="en-US" sz="2400" baseline="0"/>
            </a:p>
            <a:p>
              <a:endParaRPr lang="en-US" sz="2400" baseline="0"/>
            </a:p>
            <a:p>
              <a:endParaRPr lang="en-US" sz="2400" baseline="0"/>
            </a:p>
            <a:p>
              <a:endParaRPr lang="en-US" sz="2400" baseline="0"/>
            </a:p>
            <a:p>
              <a:r>
                <a:rPr lang="en-US" sz="2400"/>
                <a:t> </a:t>
              </a:r>
            </a:p>
          </xdr:txBody>
        </xdr:sp>
      </mc:Fallback>
    </mc:AlternateContent>
    <xdr:clientData/>
  </xdr:oneCellAnchor>
  <xdr:oneCellAnchor>
    <xdr:from>
      <xdr:col>3</xdr:col>
      <xdr:colOff>116681</xdr:colOff>
      <xdr:row>19</xdr:row>
      <xdr:rowOff>104775</xdr:rowOff>
    </xdr:from>
    <xdr:ext cx="357188" cy="311496"/>
    <xdr:sp macro="" textlink="">
      <xdr:nvSpPr>
        <xdr:cNvPr id="27" name="TextBox 26">
          <a:extLst>
            <a:ext uri="{FF2B5EF4-FFF2-40B4-BE49-F238E27FC236}">
              <a16:creationId xmlns:a16="http://schemas.microsoft.com/office/drawing/2014/main" id="{00000000-0008-0000-0700-00001B000000}"/>
            </a:ext>
          </a:extLst>
        </xdr:cNvPr>
        <xdr:cNvSpPr txBox="1"/>
      </xdr:nvSpPr>
      <xdr:spPr>
        <a:xfrm>
          <a:off x="1902619" y="3914775"/>
          <a:ext cx="35718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1</a:t>
          </a:r>
        </a:p>
      </xdr:txBody>
    </xdr:sp>
    <xdr:clientData/>
  </xdr:oneCellAnchor>
  <xdr:twoCellAnchor>
    <xdr:from>
      <xdr:col>1</xdr:col>
      <xdr:colOff>369547</xdr:colOff>
      <xdr:row>36</xdr:row>
      <xdr:rowOff>113486</xdr:rowOff>
    </xdr:from>
    <xdr:to>
      <xdr:col>14</xdr:col>
      <xdr:colOff>399710</xdr:colOff>
      <xdr:row>43</xdr:row>
      <xdr:rowOff>76200</xdr:rowOff>
    </xdr:to>
    <xdr:sp macro="" textlink="">
      <xdr:nvSpPr>
        <xdr:cNvPr id="29" name="TextBox 28">
          <a:extLst>
            <a:ext uri="{FF2B5EF4-FFF2-40B4-BE49-F238E27FC236}">
              <a16:creationId xmlns:a16="http://schemas.microsoft.com/office/drawing/2014/main" id="{00000000-0008-0000-0700-00001D000000}"/>
            </a:ext>
          </a:extLst>
        </xdr:cNvPr>
        <xdr:cNvSpPr txBox="1"/>
      </xdr:nvSpPr>
      <xdr:spPr>
        <a:xfrm>
          <a:off x="979147" y="6993257"/>
          <a:ext cx="7954963" cy="1258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solidFill>
                <a:schemeClr val="dk1"/>
              </a:solidFill>
              <a:latin typeface="+mn-lt"/>
              <a:ea typeface="+mn-ea"/>
              <a:cs typeface="+mn-cs"/>
            </a:rPr>
            <a:t>b) Then,</a:t>
          </a:r>
          <a:r>
            <a:rPr lang="en-US" sz="2000" baseline="0">
              <a:solidFill>
                <a:schemeClr val="dk1"/>
              </a:solidFill>
              <a:latin typeface="+mn-lt"/>
              <a:ea typeface="+mn-ea"/>
              <a:cs typeface="+mn-cs"/>
            </a:rPr>
            <a:t> compute the mean and </a:t>
          </a:r>
        </a:p>
        <a:p>
          <a:endParaRPr lang="en-US" sz="2000" baseline="0">
            <a:solidFill>
              <a:schemeClr val="dk1"/>
            </a:solidFill>
            <a:latin typeface="+mn-lt"/>
            <a:ea typeface="+mn-ea"/>
            <a:cs typeface="+mn-cs"/>
          </a:endParaRPr>
        </a:p>
        <a:p>
          <a:r>
            <a:rPr lang="en-US" sz="2000" baseline="0">
              <a:solidFill>
                <a:schemeClr val="dk1"/>
              </a:solidFill>
              <a:latin typeface="+mn-lt"/>
              <a:ea typeface="+mn-ea"/>
              <a:cs typeface="+mn-cs"/>
            </a:rPr>
            <a:t>c) the standard deviation of this distribution.</a:t>
          </a:r>
          <a:endParaRPr lang="en-US" sz="2000">
            <a:solidFill>
              <a:schemeClr val="dk1"/>
            </a:solidFill>
            <a:latin typeface="+mn-lt"/>
            <a:ea typeface="+mn-ea"/>
            <a:cs typeface="+mn-cs"/>
          </a:endParaRPr>
        </a:p>
      </xdr:txBody>
    </xdr:sp>
    <xdr:clientData/>
  </xdr:twoCellAnchor>
  <xdr:twoCellAnchor>
    <xdr:from>
      <xdr:col>4</xdr:col>
      <xdr:colOff>462643</xdr:colOff>
      <xdr:row>20</xdr:row>
      <xdr:rowOff>81641</xdr:rowOff>
    </xdr:from>
    <xdr:to>
      <xdr:col>7</xdr:col>
      <xdr:colOff>544286</xdr:colOff>
      <xdr:row>25</xdr:row>
      <xdr:rowOff>81642</xdr:rowOff>
    </xdr:to>
    <xdr:sp macro="" textlink="">
      <xdr:nvSpPr>
        <xdr:cNvPr id="7" name="Rectangle 6">
          <a:extLst>
            <a:ext uri="{FF2B5EF4-FFF2-40B4-BE49-F238E27FC236}">
              <a16:creationId xmlns:a16="http://schemas.microsoft.com/office/drawing/2014/main" id="{00000000-0008-0000-0700-000007000000}"/>
            </a:ext>
          </a:extLst>
        </xdr:cNvPr>
        <xdr:cNvSpPr/>
      </xdr:nvSpPr>
      <xdr:spPr>
        <a:xfrm>
          <a:off x="2803072" y="4082141"/>
          <a:ext cx="1836964" cy="952501"/>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261709</xdr:colOff>
      <xdr:row>25</xdr:row>
      <xdr:rowOff>136072</xdr:rowOff>
    </xdr:from>
    <xdr:ext cx="486683" cy="311496"/>
    <xdr:sp macro="" textlink="">
      <xdr:nvSpPr>
        <xdr:cNvPr id="20" name="TextBox 19">
          <a:extLst>
            <a:ext uri="{FF2B5EF4-FFF2-40B4-BE49-F238E27FC236}">
              <a16:creationId xmlns:a16="http://schemas.microsoft.com/office/drawing/2014/main" id="{00000000-0008-0000-0700-000014000000}"/>
            </a:ext>
          </a:extLst>
        </xdr:cNvPr>
        <xdr:cNvSpPr txBox="1"/>
      </xdr:nvSpPr>
      <xdr:spPr>
        <a:xfrm>
          <a:off x="2602138" y="5089072"/>
          <a:ext cx="486683"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0.1</a:t>
          </a:r>
        </a:p>
      </xdr:txBody>
    </xdr:sp>
    <xdr:clientData/>
  </xdr:oneCellAnchor>
  <xdr:oneCellAnchor>
    <xdr:from>
      <xdr:col>7</xdr:col>
      <xdr:colOff>288925</xdr:colOff>
      <xdr:row>25</xdr:row>
      <xdr:rowOff>151586</xdr:rowOff>
    </xdr:from>
    <xdr:ext cx="486683" cy="311496"/>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4384675" y="5104586"/>
          <a:ext cx="486683"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0.3</a:t>
          </a:r>
        </a:p>
      </xdr:txBody>
    </xdr:sp>
    <xdr:clientData/>
  </xdr:oneCellAnchor>
  <xdr:twoCellAnchor>
    <xdr:from>
      <xdr:col>4</xdr:col>
      <xdr:colOff>447671</xdr:colOff>
      <xdr:row>27</xdr:row>
      <xdr:rowOff>3</xdr:rowOff>
    </xdr:from>
    <xdr:to>
      <xdr:col>7</xdr:col>
      <xdr:colOff>503463</xdr:colOff>
      <xdr:row>29</xdr:row>
      <xdr:rowOff>42182</xdr:rowOff>
    </xdr:to>
    <xdr:sp macro="" textlink="">
      <xdr:nvSpPr>
        <xdr:cNvPr id="9" name="Right Brace 8">
          <a:extLst>
            <a:ext uri="{FF2B5EF4-FFF2-40B4-BE49-F238E27FC236}">
              <a16:creationId xmlns:a16="http://schemas.microsoft.com/office/drawing/2014/main" id="{00000000-0008-0000-0700-000009000000}"/>
            </a:ext>
          </a:extLst>
        </xdr:cNvPr>
        <xdr:cNvSpPr/>
      </xdr:nvSpPr>
      <xdr:spPr>
        <a:xfrm rot="5400000">
          <a:off x="3482067" y="4640036"/>
          <a:ext cx="423179" cy="181111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435429</xdr:colOff>
      <xdr:row>30</xdr:row>
      <xdr:rowOff>13607</xdr:rowOff>
    </xdr:from>
    <xdr:to>
      <xdr:col>8</xdr:col>
      <xdr:colOff>557893</xdr:colOff>
      <xdr:row>32</xdr:row>
      <xdr:rowOff>13607</xdr:rowOff>
    </xdr:to>
    <xdr:sp macro="" textlink="">
      <xdr:nvSpPr>
        <xdr:cNvPr id="10" name="TextBox 9">
          <a:extLst>
            <a:ext uri="{FF2B5EF4-FFF2-40B4-BE49-F238E27FC236}">
              <a16:creationId xmlns:a16="http://schemas.microsoft.com/office/drawing/2014/main" id="{00000000-0008-0000-0700-00000A000000}"/>
            </a:ext>
          </a:extLst>
        </xdr:cNvPr>
        <xdr:cNvSpPr txBox="1"/>
      </xdr:nvSpPr>
      <xdr:spPr>
        <a:xfrm>
          <a:off x="2190750" y="5919107"/>
          <a:ext cx="30480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latin typeface="Lucida Bright" panose="02040602050505020304" pitchFamily="18" charset="0"/>
            </a:rPr>
            <a:t>Event of Interest</a:t>
          </a:r>
        </a:p>
      </xdr:txBody>
    </xdr:sp>
    <xdr:clientData/>
  </xdr:twoCellAnchor>
  <xdr:twoCellAnchor>
    <xdr:from>
      <xdr:col>3</xdr:col>
      <xdr:colOff>310697</xdr:colOff>
      <xdr:row>19</xdr:row>
      <xdr:rowOff>97157</xdr:rowOff>
    </xdr:from>
    <xdr:to>
      <xdr:col>4</xdr:col>
      <xdr:colOff>269875</xdr:colOff>
      <xdr:row>21</xdr:row>
      <xdr:rowOff>69943</xdr:rowOff>
    </xdr:to>
    <xdr:sp macro="" textlink="">
      <xdr:nvSpPr>
        <xdr:cNvPr id="25" name="Minus 24">
          <a:extLst>
            <a:ext uri="{FF2B5EF4-FFF2-40B4-BE49-F238E27FC236}">
              <a16:creationId xmlns:a16="http://schemas.microsoft.com/office/drawing/2014/main" id="{00000000-0008-0000-0700-000019000000}"/>
            </a:ext>
          </a:extLst>
        </xdr:cNvPr>
        <xdr:cNvSpPr/>
      </xdr:nvSpPr>
      <xdr:spPr>
        <a:xfrm>
          <a:off x="2066018" y="3907157"/>
          <a:ext cx="544286" cy="353786"/>
        </a:xfrm>
        <a:prstGeom prst="mathMinu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489857</xdr:colOff>
      <xdr:row>16</xdr:row>
      <xdr:rowOff>13606</xdr:rowOff>
    </xdr:from>
    <xdr:to>
      <xdr:col>8</xdr:col>
      <xdr:colOff>571501</xdr:colOff>
      <xdr:row>19</xdr:row>
      <xdr:rowOff>81968</xdr:rowOff>
    </xdr:to>
    <xdr:sp macro="" textlink="">
      <xdr:nvSpPr>
        <xdr:cNvPr id="5" name="Rectangular Callout 4">
          <a:extLst>
            <a:ext uri="{FF2B5EF4-FFF2-40B4-BE49-F238E27FC236}">
              <a16:creationId xmlns:a16="http://schemas.microsoft.com/office/drawing/2014/main" id="{00000000-0008-0000-0700-000005000000}"/>
            </a:ext>
          </a:extLst>
        </xdr:cNvPr>
        <xdr:cNvSpPr/>
      </xdr:nvSpPr>
      <xdr:spPr>
        <a:xfrm>
          <a:off x="3415393" y="3279320"/>
          <a:ext cx="1836965" cy="612648"/>
        </a:xfrm>
        <a:prstGeom prst="wedgeRectCallout">
          <a:avLst>
            <a:gd name="adj1" fmla="val -43154"/>
            <a:gd name="adj2" fmla="val 1002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latin typeface="Lucida Bright" panose="02040602050505020304" pitchFamily="18" charset="0"/>
            </a:rPr>
            <a:t>Probability</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238127</xdr:colOff>
      <xdr:row>40</xdr:row>
      <xdr:rowOff>168276</xdr:rowOff>
    </xdr:from>
    <xdr:to>
      <xdr:col>20</xdr:col>
      <xdr:colOff>44905</xdr:colOff>
      <xdr:row>45</xdr:row>
      <xdr:rowOff>99332</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8810627" y="7788276"/>
          <a:ext cx="3480707" cy="8835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Click</a:t>
          </a:r>
          <a:r>
            <a:rPr lang="en-US" sz="2800" baseline="0">
              <a:solidFill>
                <a:schemeClr val="tx1"/>
              </a:solidFill>
            </a:rPr>
            <a:t> </a:t>
          </a:r>
          <a:r>
            <a:rPr lang="en-US" sz="2800" b="1">
              <a:solidFill>
                <a:schemeClr val="accent2">
                  <a:lumMod val="50000"/>
                </a:schemeClr>
              </a:solidFill>
            </a:rPr>
            <a:t>Here</a:t>
          </a:r>
          <a:r>
            <a:rPr lang="en-US" sz="2800">
              <a:solidFill>
                <a:schemeClr val="tx1"/>
              </a:solidFill>
            </a:rPr>
            <a:t> to Start</a:t>
          </a:r>
        </a:p>
      </xdr:txBody>
    </xdr:sp>
    <xdr:clientData/>
  </xdr:twoCellAnchor>
  <xdr:twoCellAnchor>
    <xdr:from>
      <xdr:col>11</xdr:col>
      <xdr:colOff>242660</xdr:colOff>
      <xdr:row>27</xdr:row>
      <xdr:rowOff>97968</xdr:rowOff>
    </xdr:from>
    <xdr:to>
      <xdr:col>22</xdr:col>
      <xdr:colOff>464910</xdr:colOff>
      <xdr:row>35</xdr:row>
      <xdr:rowOff>0</xdr:rowOff>
    </xdr:to>
    <xdr:sp macro="" textlink="">
      <xdr:nvSpPr>
        <xdr:cNvPr id="7" name="Rounded Rectangle 6">
          <a:extLst>
            <a:ext uri="{FF2B5EF4-FFF2-40B4-BE49-F238E27FC236}">
              <a16:creationId xmlns:a16="http://schemas.microsoft.com/office/drawing/2014/main" id="{00000000-0008-0000-0800-000007000000}"/>
            </a:ext>
          </a:extLst>
        </xdr:cNvPr>
        <xdr:cNvSpPr/>
      </xdr:nvSpPr>
      <xdr:spPr>
        <a:xfrm>
          <a:off x="6978196" y="5241468"/>
          <a:ext cx="6957785" cy="1426032"/>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rgbClr val="C00000"/>
              </a:solidFill>
              <a:latin typeface="Lucida Bright" panose="02040602050505020304" pitchFamily="18" charset="0"/>
            </a:rPr>
            <a:t>Uniform Distribution</a:t>
          </a:r>
        </a:p>
      </xdr:txBody>
    </xdr:sp>
    <xdr:clientData/>
  </xdr:twoCellAnchor>
  <xdr:twoCellAnchor>
    <xdr:from>
      <xdr:col>11</xdr:col>
      <xdr:colOff>147411</xdr:colOff>
      <xdr:row>11</xdr:row>
      <xdr:rowOff>185963</xdr:rowOff>
    </xdr:from>
    <xdr:to>
      <xdr:col>22</xdr:col>
      <xdr:colOff>369661</xdr:colOff>
      <xdr:row>22</xdr:row>
      <xdr:rowOff>163285</xdr:rowOff>
    </xdr:to>
    <xdr:sp macro="" textlink="">
      <xdr:nvSpPr>
        <xdr:cNvPr id="8" name="Rounded Rectangle 6">
          <a:extLst>
            <a:ext uri="{FF2B5EF4-FFF2-40B4-BE49-F238E27FC236}">
              <a16:creationId xmlns:a16="http://schemas.microsoft.com/office/drawing/2014/main" id="{00000000-0008-0000-0800-000008000000}"/>
            </a:ext>
          </a:extLst>
        </xdr:cNvPr>
        <xdr:cNvSpPr/>
      </xdr:nvSpPr>
      <xdr:spPr>
        <a:xfrm>
          <a:off x="6882947" y="2281463"/>
          <a:ext cx="6957785" cy="2072822"/>
        </a:xfrm>
        <a:prstGeom prst="roundRect">
          <a:avLst/>
        </a:prstGeom>
        <a:solidFill>
          <a:schemeClr val="bg1"/>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baseline="0">
              <a:solidFill>
                <a:schemeClr val="accent1">
                  <a:lumMod val="50000"/>
                </a:schemeClr>
              </a:solidFill>
            </a:rPr>
            <a:t> </a:t>
          </a:r>
          <a:r>
            <a:rPr lang="en-US" sz="2800" b="1" baseline="0">
              <a:solidFill>
                <a:schemeClr val="accent1">
                  <a:lumMod val="50000"/>
                </a:schemeClr>
              </a:solidFill>
              <a:latin typeface="Lucida Bright" panose="02040602050505020304" pitchFamily="18" charset="0"/>
            </a:rPr>
            <a:t>Test 1 Sample Problems v2</a:t>
          </a:r>
        </a:p>
        <a:p>
          <a:pPr algn="ctr"/>
          <a:endParaRPr lang="en-US" sz="2800" b="1" baseline="0">
            <a:solidFill>
              <a:schemeClr val="accent1">
                <a:lumMod val="50000"/>
              </a:schemeClr>
            </a:solidFill>
            <a:latin typeface="Lucida Bright" panose="02040602050505020304" pitchFamily="18" charset="0"/>
          </a:endParaRPr>
        </a:p>
      </xdr:txBody>
    </xdr:sp>
    <xdr:clientData/>
  </xdr:twoCellAnchor>
  <xdr:twoCellAnchor>
    <xdr:from>
      <xdr:col>12</xdr:col>
      <xdr:colOff>149678</xdr:colOff>
      <xdr:row>1</xdr:row>
      <xdr:rowOff>40821</xdr:rowOff>
    </xdr:from>
    <xdr:to>
      <xdr:col>21</xdr:col>
      <xdr:colOff>449034</xdr:colOff>
      <xdr:row>5</xdr:row>
      <xdr:rowOff>162377</xdr:rowOff>
    </xdr:to>
    <xdr:sp macro="" textlink="">
      <xdr:nvSpPr>
        <xdr:cNvPr id="5" name="Rounded Rectangle 1">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a:off x="7497535" y="231321"/>
          <a:ext cx="5810249" cy="8835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CSUSM</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3:AD51"/>
  <sheetViews>
    <sheetView showRowColHeaders="0" zoomScale="70" zoomScaleNormal="7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2.570312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23" spans="2:26" x14ac:dyDescent="0.25">
      <c r="S23" s="31"/>
      <c r="T23" s="32"/>
      <c r="U23" s="19"/>
      <c r="V23" s="19"/>
      <c r="W23" s="19"/>
      <c r="X23" s="19"/>
      <c r="Y23" s="19"/>
      <c r="Z23" s="19"/>
    </row>
    <row r="24" spans="2:26" x14ac:dyDescent="0.25">
      <c r="S24" s="32"/>
      <c r="T24" s="32"/>
      <c r="U24" s="28">
        <f>_xlfn.NORM.S.DIST(1,1)</f>
        <v>0.84134474606854304</v>
      </c>
      <c r="V24" s="28"/>
      <c r="W24" s="19"/>
      <c r="X24" s="19"/>
      <c r="Y24" s="19"/>
      <c r="Z24" s="19"/>
    </row>
    <row r="25" spans="2:26" ht="16.149999999999999" customHeight="1" x14ac:dyDescent="0.25">
      <c r="S25" s="32"/>
      <c r="T25" s="32"/>
      <c r="U25" s="28"/>
      <c r="V25" s="28"/>
      <c r="W25" s="19"/>
      <c r="X25" s="19"/>
      <c r="Y25" s="19"/>
      <c r="Z25" s="19"/>
    </row>
    <row r="26" spans="2:26" x14ac:dyDescent="0.25">
      <c r="S26" s="32"/>
      <c r="T26" s="32"/>
      <c r="U26" s="19"/>
      <c r="V26" s="19"/>
      <c r="W26" s="19"/>
      <c r="X26" s="19"/>
      <c r="Y26" s="19"/>
      <c r="Z26" s="19"/>
    </row>
    <row r="27" spans="2:26" x14ac:dyDescent="0.25">
      <c r="S27" s="32"/>
      <c r="T27" s="32"/>
      <c r="U27" s="28">
        <f>_xlfn.NORM.S.DIST(-1,1)</f>
        <v>0.15865525393145699</v>
      </c>
      <c r="V27" s="28"/>
      <c r="W27" s="19"/>
      <c r="X27" s="19"/>
      <c r="Y27" s="19"/>
      <c r="Z27" s="19"/>
    </row>
    <row r="28" spans="2:26" x14ac:dyDescent="0.25">
      <c r="B28" s="3"/>
      <c r="C28" s="3"/>
      <c r="D28" s="3"/>
      <c r="E28" s="3"/>
      <c r="F28" s="3"/>
      <c r="S28" s="19"/>
      <c r="T28" s="19"/>
      <c r="U28" s="28"/>
      <c r="V28" s="28"/>
      <c r="W28" s="19"/>
      <c r="X28" s="19"/>
      <c r="Y28" s="19"/>
      <c r="Z28" s="19"/>
    </row>
    <row r="29" spans="2:26" ht="17.45" customHeight="1" x14ac:dyDescent="0.25">
      <c r="B29" s="3"/>
      <c r="C29" s="3"/>
      <c r="D29" s="3"/>
      <c r="E29" s="3"/>
      <c r="F29" s="3"/>
      <c r="I29" s="3"/>
      <c r="J29" s="3"/>
      <c r="K29" s="3"/>
      <c r="L29" s="3"/>
      <c r="S29" s="19"/>
      <c r="T29" s="19"/>
      <c r="U29" s="19"/>
      <c r="V29" s="19"/>
      <c r="W29" s="19"/>
      <c r="X29" s="19"/>
      <c r="Y29" s="19"/>
      <c r="Z29" s="19"/>
    </row>
    <row r="30" spans="2:26" ht="15" customHeight="1" x14ac:dyDescent="0.25">
      <c r="B30" s="3"/>
      <c r="C30" s="3"/>
      <c r="D30" s="3"/>
      <c r="E30" s="3"/>
      <c r="F30" s="3"/>
      <c r="I30" s="3"/>
      <c r="J30" s="3"/>
      <c r="K30" s="3"/>
      <c r="L30" s="3"/>
      <c r="S30" s="19"/>
      <c r="T30" s="19"/>
      <c r="U30" s="30">
        <f>0.8413447-0.1586553</f>
        <v>0.68268939999999989</v>
      </c>
      <c r="V30" s="30"/>
      <c r="W30" s="19"/>
      <c r="X30" s="19"/>
      <c r="Y30" s="19"/>
      <c r="Z30" s="19"/>
    </row>
    <row r="31" spans="2:26" ht="15" customHeight="1" x14ac:dyDescent="0.25">
      <c r="B31" s="3"/>
      <c r="C31" s="3"/>
      <c r="D31" s="3"/>
      <c r="E31" s="3"/>
      <c r="F31" s="3"/>
      <c r="G31" s="3"/>
      <c r="H31" s="3"/>
      <c r="I31" s="3"/>
      <c r="J31" s="3"/>
      <c r="K31" s="3"/>
      <c r="L31" s="3"/>
      <c r="S31" s="19"/>
      <c r="T31" s="19"/>
      <c r="U31" s="30"/>
      <c r="V31" s="30"/>
      <c r="W31" s="19"/>
      <c r="X31" s="19"/>
      <c r="Y31" s="19"/>
      <c r="Z31" s="19"/>
    </row>
    <row r="32" spans="2:26" ht="15" customHeight="1" x14ac:dyDescent="0.25">
      <c r="B32" s="3"/>
      <c r="C32" s="3"/>
      <c r="D32" s="3"/>
      <c r="E32" s="3"/>
      <c r="F32" s="3"/>
      <c r="G32" s="3"/>
      <c r="H32" s="3"/>
      <c r="I32" s="3"/>
      <c r="J32" s="3"/>
      <c r="K32" s="3"/>
      <c r="L32" s="3"/>
      <c r="S32" s="19"/>
      <c r="T32" s="19"/>
      <c r="U32" s="19"/>
      <c r="V32" s="19"/>
      <c r="W32" s="19"/>
      <c r="X32" s="19"/>
      <c r="Y32" s="19"/>
      <c r="Z32" s="19"/>
    </row>
    <row r="33" spans="2:30" ht="21.6" customHeight="1" x14ac:dyDescent="0.25">
      <c r="B33" s="3"/>
      <c r="C33" s="3"/>
      <c r="D33" s="3"/>
      <c r="E33" s="3"/>
      <c r="F33" s="3"/>
      <c r="G33" s="9">
        <v>121</v>
      </c>
      <c r="H33" s="8"/>
      <c r="I33" s="3"/>
      <c r="J33" s="3"/>
      <c r="K33" s="3"/>
      <c r="L33" s="3"/>
      <c r="S33" s="19"/>
      <c r="T33" s="19"/>
      <c r="U33" s="19"/>
      <c r="V33" s="19"/>
      <c r="W33" s="19"/>
      <c r="X33" s="19"/>
      <c r="Y33" s="19"/>
      <c r="Z33" s="19"/>
    </row>
    <row r="34" spans="2:30" ht="32.25" customHeight="1" x14ac:dyDescent="0.25">
      <c r="B34" s="3"/>
      <c r="C34" s="3"/>
      <c r="D34" s="3"/>
      <c r="E34" s="3"/>
      <c r="F34" s="3"/>
      <c r="I34" s="3"/>
      <c r="J34" s="3"/>
      <c r="K34" s="3"/>
      <c r="L34" s="3"/>
      <c r="S34" s="19"/>
      <c r="T34" s="19"/>
      <c r="U34" s="19"/>
      <c r="V34" s="19"/>
      <c r="W34" s="19"/>
      <c r="X34" s="19"/>
      <c r="Y34" s="19"/>
      <c r="Z34" s="19"/>
    </row>
    <row r="35" spans="2:30" ht="25.5" customHeight="1" x14ac:dyDescent="0.25">
      <c r="C35" s="12"/>
      <c r="D35" s="12"/>
      <c r="E35" s="12"/>
      <c r="F35" s="12"/>
      <c r="G35" s="3"/>
      <c r="H35" s="3"/>
      <c r="I35" s="3">
        <v>2000</v>
      </c>
      <c r="J35" s="2"/>
      <c r="K35" s="3"/>
      <c r="L35" s="3"/>
      <c r="M35" s="3"/>
      <c r="N35" s="3"/>
      <c r="O35" s="3"/>
      <c r="P35" s="3"/>
      <c r="Q35" s="3"/>
      <c r="S35" s="20"/>
      <c r="T35" s="19"/>
      <c r="U35" s="19"/>
      <c r="V35" s="19"/>
      <c r="W35" s="19"/>
      <c r="X35" s="19"/>
      <c r="Y35" s="19"/>
      <c r="Z35" s="19"/>
    </row>
    <row r="36" spans="2:30" x14ac:dyDescent="0.25">
      <c r="C36" s="3"/>
      <c r="D36" s="3"/>
      <c r="E36" s="3"/>
      <c r="F36" s="3"/>
      <c r="G36" s="3"/>
      <c r="H36" s="3">
        <v>1</v>
      </c>
      <c r="I36" s="3"/>
      <c r="J36" s="3"/>
      <c r="K36" s="3"/>
      <c r="L36" s="3"/>
      <c r="M36" s="3"/>
      <c r="N36" s="3"/>
      <c r="O36" s="3"/>
      <c r="P36" s="3"/>
      <c r="Q36" s="3"/>
      <c r="S36" s="20">
        <v>60000</v>
      </c>
      <c r="T36" s="19"/>
      <c r="U36" s="19"/>
      <c r="V36" s="19"/>
      <c r="W36" s="19"/>
      <c r="X36" s="19"/>
      <c r="Y36" s="19"/>
      <c r="Z36" s="19"/>
    </row>
    <row r="37" spans="2:30" x14ac:dyDescent="0.25">
      <c r="C37" s="3"/>
      <c r="D37" s="3"/>
      <c r="E37" s="3"/>
      <c r="F37" s="3"/>
      <c r="G37" s="3"/>
      <c r="H37" s="3"/>
      <c r="I37" s="3"/>
      <c r="J37" s="3"/>
      <c r="K37" s="3"/>
      <c r="L37" s="3"/>
      <c r="M37" s="3"/>
      <c r="N37" s="3"/>
      <c r="O37" s="3"/>
      <c r="P37" s="3"/>
      <c r="Q37" s="3"/>
      <c r="S37" s="20"/>
      <c r="T37" s="19"/>
      <c r="U37" s="19"/>
      <c r="V37" s="19"/>
      <c r="W37" s="19"/>
      <c r="X37" s="19"/>
      <c r="Y37" s="19"/>
      <c r="Z37" s="19"/>
    </row>
    <row r="38" spans="2:30" ht="25.5" customHeight="1" x14ac:dyDescent="0.25">
      <c r="C38" s="3"/>
      <c r="D38" s="3"/>
      <c r="E38" s="3"/>
      <c r="F38" s="3"/>
      <c r="G38" s="3"/>
      <c r="H38" s="3"/>
      <c r="I38" s="3"/>
      <c r="J38" s="3"/>
      <c r="K38" s="26"/>
      <c r="L38" s="3"/>
      <c r="M38" s="3"/>
      <c r="N38" s="3"/>
      <c r="O38" s="3"/>
      <c r="P38" s="3"/>
      <c r="Q38" s="3"/>
      <c r="S38" s="20">
        <v>110000</v>
      </c>
      <c r="T38" s="19"/>
      <c r="U38" s="19"/>
      <c r="V38" s="19"/>
      <c r="W38" s="19"/>
      <c r="X38" s="19"/>
      <c r="Y38" s="19"/>
      <c r="Z38" s="19"/>
    </row>
    <row r="39" spans="2:30" ht="25.5" customHeight="1" x14ac:dyDescent="0.25">
      <c r="C39" s="3"/>
      <c r="D39" s="3"/>
      <c r="E39" s="3"/>
      <c r="F39" s="3"/>
      <c r="G39" s="3"/>
      <c r="H39" s="3"/>
      <c r="I39" s="3"/>
      <c r="J39" s="3"/>
      <c r="K39" s="26"/>
      <c r="L39" s="3"/>
      <c r="M39" s="3"/>
      <c r="N39" s="3"/>
      <c r="O39" s="3"/>
      <c r="P39" s="3"/>
      <c r="Q39" s="3"/>
      <c r="S39" s="20"/>
      <c r="T39" s="19"/>
      <c r="U39" s="19"/>
      <c r="V39" s="19"/>
      <c r="W39" s="19"/>
      <c r="X39" s="19"/>
      <c r="Y39" s="19"/>
      <c r="Z39" s="19"/>
    </row>
    <row r="40" spans="2:30" ht="27.75" customHeight="1" x14ac:dyDescent="0.25">
      <c r="C40" s="3"/>
      <c r="D40" s="3"/>
      <c r="E40" s="27"/>
      <c r="F40" s="27"/>
      <c r="G40" s="27"/>
      <c r="H40" s="27"/>
      <c r="I40" s="3"/>
      <c r="J40" s="3"/>
      <c r="K40" s="3"/>
      <c r="L40" s="3"/>
      <c r="M40" s="3"/>
      <c r="N40" s="3"/>
      <c r="O40" s="3"/>
      <c r="P40" s="3"/>
      <c r="Q40" s="3"/>
      <c r="R40" s="3"/>
      <c r="S40" s="20"/>
      <c r="T40" s="22" t="s">
        <v>1</v>
      </c>
      <c r="U40" s="21">
        <f>STANDARDIZE(29000,25000,2000)</f>
        <v>2</v>
      </c>
      <c r="V40" s="19"/>
      <c r="W40" s="28">
        <f>_xlfn.NORM.S.DIST(2,1)</f>
        <v>0.97724986805182079</v>
      </c>
      <c r="X40" s="28"/>
      <c r="Y40" s="19"/>
      <c r="Z40" s="19"/>
      <c r="AD40" s="1">
        <f>_xlfn.NORM.S.DIST(2,1)</f>
        <v>0.97724986805182079</v>
      </c>
    </row>
    <row r="41" spans="2:30" ht="27" customHeight="1" x14ac:dyDescent="0.25">
      <c r="C41" s="3"/>
      <c r="D41" s="3"/>
      <c r="E41" s="27"/>
      <c r="F41" s="27"/>
      <c r="G41" s="27"/>
      <c r="H41" s="27"/>
      <c r="I41" s="3"/>
      <c r="J41" s="3"/>
      <c r="K41" s="3"/>
      <c r="L41" s="3"/>
      <c r="M41" s="3"/>
      <c r="N41" s="3"/>
      <c r="O41" s="3"/>
      <c r="P41" s="3"/>
      <c r="Q41" s="3"/>
      <c r="R41" s="3"/>
      <c r="S41" s="19"/>
      <c r="T41" s="19"/>
      <c r="U41" s="19"/>
      <c r="V41" s="19"/>
      <c r="W41" s="19"/>
      <c r="X41" s="19"/>
      <c r="Y41" s="19"/>
      <c r="Z41" s="19"/>
    </row>
    <row r="42" spans="2:30" ht="15" customHeight="1" x14ac:dyDescent="0.25">
      <c r="C42" s="3"/>
      <c r="D42" s="3"/>
      <c r="E42" s="3"/>
      <c r="F42" s="3"/>
      <c r="G42" s="3"/>
      <c r="H42" s="3"/>
      <c r="I42" s="3"/>
      <c r="J42" s="3"/>
      <c r="K42" s="3"/>
      <c r="L42" s="3"/>
      <c r="M42" s="5"/>
      <c r="N42" s="7">
        <v>75</v>
      </c>
      <c r="O42" s="7"/>
      <c r="P42" s="7">
        <v>98</v>
      </c>
      <c r="Q42" s="5"/>
      <c r="R42" s="5"/>
      <c r="S42" s="19"/>
      <c r="T42" s="33" t="s">
        <v>1</v>
      </c>
      <c r="U42" s="29">
        <f>STANDARDIZE(26000,25000,2000)</f>
        <v>0.5</v>
      </c>
      <c r="V42" s="19"/>
      <c r="W42" s="28">
        <f>_xlfn.NORM.S.DIST(0.5,1)</f>
        <v>0.69146246127401312</v>
      </c>
      <c r="X42" s="28"/>
      <c r="Y42" s="19"/>
      <c r="Z42" s="19"/>
    </row>
    <row r="43" spans="2:30" x14ac:dyDescent="0.25">
      <c r="M43" s="5"/>
      <c r="N43" s="7">
        <v>45</v>
      </c>
      <c r="O43" s="7"/>
      <c r="P43" s="7">
        <v>37</v>
      </c>
      <c r="Q43" s="5"/>
      <c r="R43" s="5"/>
      <c r="S43" s="19"/>
      <c r="T43" s="33"/>
      <c r="U43" s="29"/>
      <c r="V43" s="19"/>
      <c r="W43" s="28"/>
      <c r="X43" s="28"/>
      <c r="Y43" s="19"/>
      <c r="Z43" s="19"/>
    </row>
    <row r="44" spans="2:30" x14ac:dyDescent="0.25">
      <c r="M44" s="5"/>
      <c r="N44" s="7">
        <v>25</v>
      </c>
      <c r="O44" s="7"/>
      <c r="P44" s="7">
        <v>43</v>
      </c>
      <c r="Q44" s="5"/>
      <c r="R44" s="5"/>
    </row>
    <row r="45" spans="2:30" x14ac:dyDescent="0.25">
      <c r="M45" s="5"/>
      <c r="N45" s="7">
        <v>100</v>
      </c>
      <c r="O45" s="7"/>
      <c r="P45" s="7">
        <v>61</v>
      </c>
      <c r="Q45" s="5"/>
      <c r="R45" s="5"/>
    </row>
    <row r="46" spans="2:30" x14ac:dyDescent="0.25">
      <c r="M46" s="5"/>
      <c r="N46" s="7">
        <v>100</v>
      </c>
      <c r="O46" s="7"/>
      <c r="P46" s="7">
        <v>30</v>
      </c>
      <c r="Q46" s="5"/>
      <c r="R46" s="5"/>
      <c r="W46" s="30">
        <f>0.9772499-0.6914625</f>
        <v>0.28578740000000002</v>
      </c>
      <c r="X46" s="30"/>
    </row>
    <row r="47" spans="2:30" x14ac:dyDescent="0.25">
      <c r="M47" s="5"/>
      <c r="N47" s="6"/>
      <c r="O47" s="6"/>
      <c r="P47" s="5"/>
      <c r="Q47" s="5"/>
      <c r="R47" s="5"/>
      <c r="W47" s="30"/>
      <c r="X47" s="30"/>
    </row>
    <row r="48" spans="2:30" x14ac:dyDescent="0.25">
      <c r="M48" s="5"/>
      <c r="N48" s="6"/>
      <c r="O48" s="6"/>
      <c r="P48" s="5"/>
      <c r="Q48" s="5"/>
      <c r="R48" s="5"/>
    </row>
    <row r="51" spans="20:20" x14ac:dyDescent="0.25">
      <c r="T51" s="10"/>
    </row>
  </sheetData>
  <mergeCells count="12">
    <mergeCell ref="W46:X47"/>
    <mergeCell ref="S23:T27"/>
    <mergeCell ref="U24:V25"/>
    <mergeCell ref="U27:V28"/>
    <mergeCell ref="U30:V31"/>
    <mergeCell ref="T42:T43"/>
    <mergeCell ref="K38:K39"/>
    <mergeCell ref="E40:F41"/>
    <mergeCell ref="G40:H41"/>
    <mergeCell ref="W40:X40"/>
    <mergeCell ref="U42:U43"/>
    <mergeCell ref="W42:X4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48"/>
  <sheetViews>
    <sheetView showRowColHeaders="0" zoomScale="60" zoomScaleNormal="60" workbookViewId="0"/>
  </sheetViews>
  <sheetFormatPr defaultColWidth="9.140625" defaultRowHeight="15" x14ac:dyDescent="0.25"/>
  <cols>
    <col min="1" max="16384" width="9.140625" style="11"/>
  </cols>
  <sheetData>
    <row r="1" spans="1:1" x14ac:dyDescent="0.25">
      <c r="A1" s="11" t="s">
        <v>0</v>
      </c>
    </row>
    <row r="20" spans="12:29" x14ac:dyDescent="0.25">
      <c r="L20" s="23"/>
      <c r="M20" s="23"/>
      <c r="N20" s="23"/>
      <c r="O20" s="23"/>
      <c r="P20" s="23"/>
      <c r="Q20" s="23"/>
      <c r="R20" s="23"/>
      <c r="S20" s="23"/>
      <c r="T20" s="23"/>
      <c r="U20" s="23"/>
      <c r="V20" s="23"/>
      <c r="W20" s="23"/>
      <c r="X20" s="23"/>
      <c r="Y20" s="23"/>
      <c r="Z20" s="23"/>
      <c r="AA20" s="23"/>
      <c r="AB20" s="23"/>
      <c r="AC20" s="23"/>
    </row>
    <row r="21" spans="12:29" x14ac:dyDescent="0.25">
      <c r="L21" s="23"/>
      <c r="M21" s="23"/>
      <c r="N21" s="23"/>
      <c r="O21" s="23"/>
      <c r="P21" s="23"/>
      <c r="Q21" s="23"/>
      <c r="R21" s="23"/>
      <c r="S21" s="23"/>
      <c r="T21" s="23"/>
      <c r="U21" s="23"/>
      <c r="V21" s="23"/>
      <c r="W21" s="23"/>
      <c r="X21" s="23"/>
      <c r="Y21" s="23"/>
      <c r="Z21" s="23"/>
      <c r="AA21" s="23"/>
      <c r="AB21" s="23"/>
      <c r="AC21" s="23"/>
    </row>
    <row r="22" spans="12:29" x14ac:dyDescent="0.25">
      <c r="L22" s="23"/>
      <c r="M22" s="23"/>
      <c r="N22" s="23"/>
      <c r="O22" s="23"/>
      <c r="P22" s="23"/>
      <c r="Q22" s="23"/>
      <c r="R22" s="23"/>
      <c r="S22" s="23"/>
      <c r="T22" s="23"/>
      <c r="U22" s="23"/>
      <c r="V22" s="23"/>
      <c r="W22" s="23"/>
      <c r="X22" s="23"/>
      <c r="Y22" s="23"/>
      <c r="Z22" s="23"/>
      <c r="AA22" s="23"/>
      <c r="AB22" s="23"/>
      <c r="AC22" s="23"/>
    </row>
    <row r="23" spans="12:29" x14ac:dyDescent="0.25">
      <c r="L23" s="23"/>
      <c r="M23" s="23"/>
      <c r="N23" s="23"/>
      <c r="O23" s="23"/>
      <c r="P23" s="23"/>
      <c r="Q23" s="23"/>
      <c r="R23" s="23"/>
      <c r="S23" s="23"/>
      <c r="T23" s="23"/>
      <c r="U23" s="23"/>
      <c r="V23" s="23"/>
      <c r="W23" s="23"/>
      <c r="X23" s="23"/>
      <c r="Y23" s="23"/>
      <c r="Z23" s="23"/>
      <c r="AA23" s="23"/>
      <c r="AB23" s="23"/>
      <c r="AC23" s="23"/>
    </row>
    <row r="24" spans="12:29" x14ac:dyDescent="0.25">
      <c r="L24" s="23"/>
      <c r="M24" s="23"/>
      <c r="N24" s="23"/>
      <c r="O24" s="23"/>
      <c r="P24" s="23"/>
      <c r="Q24" s="23"/>
      <c r="R24" s="23"/>
      <c r="S24" s="23"/>
      <c r="T24" s="23"/>
      <c r="U24" s="23"/>
      <c r="V24" s="23"/>
      <c r="W24" s="23"/>
      <c r="X24" s="23"/>
      <c r="Y24" s="23"/>
      <c r="Z24" s="23"/>
      <c r="AA24" s="23"/>
      <c r="AB24" s="23"/>
      <c r="AC24" s="23"/>
    </row>
    <row r="25" spans="12:29" x14ac:dyDescent="0.25">
      <c r="L25" s="23"/>
      <c r="M25" s="23"/>
      <c r="N25" s="23"/>
      <c r="O25" s="23"/>
      <c r="P25" s="23"/>
      <c r="Q25" s="23"/>
      <c r="R25" s="23"/>
      <c r="S25" s="23"/>
      <c r="T25" s="23"/>
      <c r="U25" s="23"/>
      <c r="V25" s="23"/>
      <c r="W25" s="23"/>
      <c r="X25" s="23"/>
      <c r="Y25" s="23"/>
      <c r="Z25" s="23"/>
      <c r="AA25" s="23"/>
      <c r="AB25" s="23"/>
      <c r="AC25" s="23"/>
    </row>
    <row r="26" spans="12:29" x14ac:dyDescent="0.25">
      <c r="L26" s="23"/>
      <c r="M26" s="23"/>
      <c r="N26" s="23"/>
      <c r="O26" s="23"/>
      <c r="P26" s="23"/>
      <c r="Q26" s="23"/>
      <c r="R26" s="23"/>
      <c r="S26" s="23"/>
      <c r="T26" s="23"/>
      <c r="U26" s="23"/>
      <c r="V26" s="23"/>
      <c r="W26" s="23"/>
      <c r="X26" s="23"/>
      <c r="Y26" s="23"/>
      <c r="Z26" s="23"/>
      <c r="AA26" s="23"/>
      <c r="AB26" s="23"/>
      <c r="AC26" s="23"/>
    </row>
    <row r="27" spans="12:29" x14ac:dyDescent="0.25">
      <c r="L27" s="23"/>
      <c r="M27" s="23"/>
      <c r="N27" s="23"/>
      <c r="O27" s="23"/>
      <c r="P27" s="23"/>
      <c r="Q27" s="23"/>
      <c r="R27" s="23"/>
      <c r="S27" s="23"/>
      <c r="T27" s="23"/>
      <c r="U27" s="23"/>
      <c r="V27" s="23"/>
      <c r="W27" s="23"/>
      <c r="X27" s="23"/>
      <c r="Y27" s="23"/>
      <c r="Z27" s="23"/>
      <c r="AA27" s="23"/>
      <c r="AB27" s="23"/>
      <c r="AC27" s="23"/>
    </row>
    <row r="28" spans="12:29" x14ac:dyDescent="0.25">
      <c r="L28" s="23"/>
      <c r="M28" s="23"/>
      <c r="N28" s="23"/>
      <c r="O28" s="23"/>
      <c r="P28" s="23"/>
      <c r="Q28" s="23"/>
      <c r="R28" s="23"/>
      <c r="S28" s="23"/>
      <c r="T28" s="23"/>
      <c r="U28" s="23"/>
      <c r="V28" s="23"/>
      <c r="W28" s="23"/>
      <c r="X28" s="23"/>
      <c r="Y28" s="23"/>
      <c r="Z28" s="23"/>
      <c r="AA28" s="23"/>
      <c r="AB28" s="23"/>
      <c r="AC28" s="23"/>
    </row>
    <row r="29" spans="12:29" x14ac:dyDescent="0.25">
      <c r="L29" s="23"/>
      <c r="M29" s="23"/>
      <c r="N29" s="23"/>
      <c r="O29" s="23"/>
      <c r="P29" s="23"/>
      <c r="Q29" s="23"/>
      <c r="R29" s="23"/>
      <c r="S29" s="23"/>
      <c r="T29" s="23"/>
      <c r="U29" s="23"/>
      <c r="V29" s="23"/>
      <c r="W29" s="23"/>
      <c r="X29" s="23"/>
      <c r="Y29" s="23"/>
      <c r="Z29" s="23"/>
      <c r="AA29" s="23"/>
      <c r="AB29" s="23"/>
      <c r="AC29" s="23"/>
    </row>
    <row r="30" spans="12:29" x14ac:dyDescent="0.25">
      <c r="L30" s="23"/>
      <c r="M30" s="23"/>
      <c r="N30" s="23"/>
      <c r="O30" s="23"/>
      <c r="P30" s="23"/>
      <c r="Q30" s="23"/>
      <c r="R30" s="23"/>
      <c r="S30" s="23"/>
      <c r="T30" s="23"/>
      <c r="U30" s="23"/>
      <c r="V30" s="23"/>
      <c r="W30" s="23"/>
      <c r="X30" s="23"/>
      <c r="Y30" s="23"/>
      <c r="Z30" s="23"/>
      <c r="AA30" s="23"/>
      <c r="AB30" s="23"/>
      <c r="AC30" s="23"/>
    </row>
    <row r="31" spans="12:29" x14ac:dyDescent="0.25">
      <c r="L31" s="23"/>
      <c r="M31" s="23"/>
      <c r="N31" s="23"/>
      <c r="O31" s="23"/>
      <c r="P31" s="23"/>
      <c r="Q31" s="23"/>
      <c r="R31" s="23"/>
      <c r="S31" s="23"/>
      <c r="T31" s="23"/>
      <c r="U31" s="23"/>
      <c r="V31" s="23"/>
      <c r="W31" s="23"/>
      <c r="X31" s="23"/>
      <c r="Y31" s="23"/>
      <c r="Z31" s="23"/>
      <c r="AA31" s="23"/>
      <c r="AB31" s="23"/>
      <c r="AC31" s="23"/>
    </row>
    <row r="32" spans="12:29" x14ac:dyDescent="0.25">
      <c r="L32" s="23"/>
      <c r="M32" s="23"/>
      <c r="N32" s="23"/>
      <c r="O32" s="23"/>
      <c r="P32" s="23"/>
      <c r="Q32" s="23"/>
      <c r="R32" s="23"/>
      <c r="S32" s="23"/>
      <c r="T32" s="23"/>
      <c r="U32" s="23"/>
      <c r="V32" s="23"/>
      <c r="W32" s="23"/>
      <c r="X32" s="23"/>
      <c r="Y32" s="23"/>
      <c r="Z32" s="23"/>
      <c r="AA32" s="23"/>
      <c r="AB32" s="23"/>
      <c r="AC32" s="23"/>
    </row>
    <row r="33" spans="12:29" x14ac:dyDescent="0.25">
      <c r="L33" s="23"/>
      <c r="M33" s="23"/>
      <c r="N33" s="23"/>
      <c r="O33" s="23"/>
      <c r="P33" s="23"/>
      <c r="Q33" s="23"/>
      <c r="R33" s="23"/>
      <c r="S33" s="23"/>
      <c r="T33" s="23"/>
      <c r="U33" s="23"/>
      <c r="V33" s="23"/>
      <c r="W33" s="23"/>
      <c r="X33" s="23"/>
      <c r="Y33" s="23"/>
      <c r="Z33" s="23"/>
      <c r="AA33" s="23"/>
      <c r="AB33" s="23"/>
      <c r="AC33" s="23"/>
    </row>
    <row r="34" spans="12:29" x14ac:dyDescent="0.25">
      <c r="L34" s="23"/>
      <c r="M34" s="23"/>
      <c r="N34" s="23"/>
      <c r="O34" s="23"/>
      <c r="P34" s="23"/>
      <c r="Q34" s="23"/>
      <c r="R34" s="23"/>
      <c r="S34" s="23"/>
      <c r="T34" s="23"/>
      <c r="U34" s="23"/>
      <c r="V34" s="23"/>
      <c r="W34" s="23"/>
      <c r="X34" s="23"/>
      <c r="Y34" s="23"/>
      <c r="Z34" s="23"/>
      <c r="AA34" s="23"/>
      <c r="AB34" s="23"/>
      <c r="AC34" s="23"/>
    </row>
    <row r="35" spans="12:29" x14ac:dyDescent="0.25">
      <c r="L35" s="23"/>
      <c r="M35" s="23"/>
      <c r="N35" s="23"/>
      <c r="O35" s="23"/>
      <c r="P35" s="23"/>
      <c r="Q35" s="23"/>
      <c r="R35" s="23"/>
      <c r="S35" s="23"/>
      <c r="T35" s="23"/>
      <c r="U35" s="23"/>
      <c r="V35" s="23"/>
      <c r="W35" s="23"/>
      <c r="X35" s="23"/>
      <c r="Y35" s="23"/>
      <c r="Z35" s="23"/>
      <c r="AA35" s="23"/>
      <c r="AB35" s="23"/>
      <c r="AC35" s="23"/>
    </row>
    <row r="36" spans="12:29" x14ac:dyDescent="0.25">
      <c r="L36" s="23"/>
      <c r="M36" s="23"/>
      <c r="N36" s="23"/>
      <c r="O36" s="23"/>
      <c r="P36" s="23"/>
      <c r="Q36" s="23"/>
      <c r="R36" s="23"/>
      <c r="S36" s="23"/>
      <c r="T36" s="23"/>
      <c r="U36" s="23"/>
      <c r="V36" s="23"/>
      <c r="W36" s="23"/>
      <c r="X36" s="23"/>
      <c r="Y36" s="23"/>
      <c r="Z36" s="23"/>
      <c r="AA36" s="23"/>
      <c r="AB36" s="23"/>
      <c r="AC36" s="23"/>
    </row>
    <row r="37" spans="12:29" x14ac:dyDescent="0.25">
      <c r="L37" s="23"/>
      <c r="M37" s="23"/>
      <c r="N37" s="23"/>
      <c r="O37" s="23"/>
      <c r="P37" s="23"/>
      <c r="Q37" s="23"/>
      <c r="R37" s="23"/>
      <c r="S37" s="23"/>
      <c r="T37" s="23"/>
      <c r="U37" s="23"/>
      <c r="V37" s="23"/>
      <c r="W37" s="23"/>
      <c r="X37" s="23"/>
      <c r="Y37" s="23"/>
      <c r="Z37" s="23"/>
      <c r="AA37" s="23"/>
      <c r="AB37" s="23"/>
      <c r="AC37" s="23"/>
    </row>
    <row r="38" spans="12:29" x14ac:dyDescent="0.25">
      <c r="L38" s="23"/>
      <c r="M38" s="23"/>
      <c r="N38" s="23"/>
      <c r="O38" s="23"/>
      <c r="P38" s="23"/>
      <c r="Q38" s="23"/>
      <c r="R38" s="23"/>
      <c r="S38" s="23"/>
      <c r="T38" s="23"/>
      <c r="U38" s="23"/>
      <c r="V38" s="23"/>
      <c r="W38" s="23"/>
      <c r="X38" s="23"/>
      <c r="Y38" s="23"/>
      <c r="Z38" s="23"/>
      <c r="AA38" s="23"/>
      <c r="AB38" s="23"/>
      <c r="AC38" s="23"/>
    </row>
    <row r="39" spans="12:29" x14ac:dyDescent="0.25">
      <c r="L39" s="23"/>
      <c r="M39" s="23"/>
      <c r="N39" s="23"/>
      <c r="O39" s="23"/>
      <c r="P39" s="23"/>
      <c r="Q39" s="23"/>
      <c r="R39" s="23"/>
      <c r="S39" s="23"/>
      <c r="T39" s="23"/>
      <c r="U39" s="23"/>
      <c r="V39" s="23"/>
      <c r="W39" s="23"/>
      <c r="X39" s="23"/>
      <c r="Y39" s="23"/>
      <c r="Z39" s="23"/>
      <c r="AA39" s="23"/>
      <c r="AB39" s="23"/>
      <c r="AC39" s="23"/>
    </row>
    <row r="40" spans="12:29" x14ac:dyDescent="0.25">
      <c r="L40" s="23"/>
      <c r="M40" s="23"/>
      <c r="N40" s="23"/>
      <c r="O40" s="23"/>
      <c r="P40" s="23"/>
      <c r="Q40" s="23"/>
      <c r="R40" s="23"/>
      <c r="S40" s="23"/>
      <c r="T40" s="23"/>
      <c r="U40" s="23"/>
      <c r="V40" s="23"/>
      <c r="W40" s="23"/>
      <c r="X40" s="23"/>
      <c r="Y40" s="23"/>
      <c r="Z40" s="23"/>
      <c r="AA40" s="23"/>
      <c r="AB40" s="23"/>
      <c r="AC40" s="23"/>
    </row>
    <row r="41" spans="12:29" x14ac:dyDescent="0.25">
      <c r="L41" s="23"/>
      <c r="M41" s="23"/>
      <c r="N41" s="23"/>
      <c r="O41" s="23"/>
      <c r="P41" s="23"/>
      <c r="Q41" s="23"/>
      <c r="R41" s="23"/>
      <c r="S41" s="23"/>
      <c r="T41" s="23"/>
      <c r="U41" s="23"/>
      <c r="V41" s="23"/>
      <c r="W41" s="23"/>
      <c r="X41" s="23"/>
      <c r="Y41" s="23"/>
      <c r="Z41" s="23"/>
      <c r="AA41" s="23"/>
      <c r="AB41" s="23"/>
      <c r="AC41" s="23"/>
    </row>
    <row r="42" spans="12:29" x14ac:dyDescent="0.25">
      <c r="L42" s="23"/>
      <c r="M42" s="23"/>
      <c r="N42" s="23"/>
      <c r="O42" s="23"/>
      <c r="P42" s="23"/>
      <c r="Q42" s="23"/>
      <c r="R42" s="23"/>
      <c r="S42" s="23"/>
      <c r="T42" s="23"/>
      <c r="U42" s="23"/>
      <c r="V42" s="23"/>
      <c r="W42" s="23"/>
      <c r="X42" s="23"/>
      <c r="Y42" s="23"/>
      <c r="Z42" s="23"/>
      <c r="AA42" s="23"/>
      <c r="AB42" s="23"/>
      <c r="AC42" s="23"/>
    </row>
    <row r="43" spans="12:29" x14ac:dyDescent="0.25">
      <c r="L43" s="23"/>
      <c r="M43" s="23"/>
      <c r="N43" s="23"/>
      <c r="O43" s="23"/>
      <c r="P43" s="23"/>
      <c r="Q43" s="23"/>
      <c r="R43" s="23"/>
      <c r="S43" s="23"/>
      <c r="T43" s="23"/>
      <c r="U43" s="23"/>
      <c r="V43" s="23"/>
      <c r="W43" s="23"/>
      <c r="X43" s="23"/>
      <c r="Y43" s="23"/>
      <c r="Z43" s="23"/>
      <c r="AA43" s="23"/>
      <c r="AB43" s="23"/>
      <c r="AC43" s="23"/>
    </row>
    <row r="44" spans="12:29" x14ac:dyDescent="0.25">
      <c r="L44" s="23"/>
      <c r="M44" s="23"/>
      <c r="N44" s="23"/>
      <c r="O44" s="23"/>
      <c r="P44" s="23"/>
      <c r="Q44" s="23"/>
      <c r="R44" s="23"/>
      <c r="S44" s="23"/>
      <c r="T44" s="23"/>
      <c r="U44" s="23"/>
      <c r="V44" s="23"/>
      <c r="W44" s="23"/>
      <c r="X44" s="23"/>
      <c r="Y44" s="23"/>
      <c r="Z44" s="23"/>
      <c r="AA44" s="23"/>
      <c r="AB44" s="23"/>
      <c r="AC44" s="23"/>
    </row>
    <row r="45" spans="12:29" x14ac:dyDescent="0.25">
      <c r="L45" s="23"/>
      <c r="M45" s="23"/>
      <c r="N45" s="23"/>
      <c r="O45" s="23"/>
      <c r="P45" s="23"/>
      <c r="Q45" s="23"/>
      <c r="R45" s="23"/>
      <c r="S45" s="23"/>
      <c r="T45" s="23"/>
      <c r="U45" s="23"/>
      <c r="V45" s="23"/>
      <c r="W45" s="23"/>
      <c r="X45" s="23"/>
      <c r="Y45" s="23"/>
      <c r="Z45" s="23"/>
      <c r="AA45" s="23"/>
      <c r="AB45" s="23"/>
      <c r="AC45" s="23"/>
    </row>
    <row r="46" spans="12:29" x14ac:dyDescent="0.25">
      <c r="L46" s="23"/>
      <c r="M46" s="23"/>
      <c r="N46" s="23"/>
      <c r="O46" s="23"/>
      <c r="P46" s="23"/>
      <c r="Q46" s="23"/>
      <c r="R46" s="23"/>
      <c r="S46" s="23"/>
      <c r="T46" s="23"/>
      <c r="U46" s="23"/>
      <c r="V46" s="23"/>
      <c r="W46" s="23"/>
      <c r="X46" s="23"/>
      <c r="Y46" s="23"/>
      <c r="Z46" s="23"/>
      <c r="AA46" s="23"/>
      <c r="AB46" s="23"/>
      <c r="AC46" s="23"/>
    </row>
    <row r="47" spans="12:29" x14ac:dyDescent="0.25">
      <c r="L47" s="23"/>
      <c r="M47" s="23"/>
      <c r="N47" s="23"/>
      <c r="O47" s="23"/>
      <c r="P47" s="23"/>
      <c r="Q47" s="23"/>
      <c r="R47" s="23"/>
      <c r="S47" s="23"/>
      <c r="T47" s="23"/>
      <c r="U47" s="23"/>
      <c r="V47" s="23"/>
      <c r="W47" s="23"/>
      <c r="X47" s="23"/>
      <c r="Y47" s="23"/>
      <c r="Z47" s="23"/>
      <c r="AA47" s="23"/>
      <c r="AB47" s="23"/>
      <c r="AC47" s="23"/>
    </row>
    <row r="48" spans="12:29" x14ac:dyDescent="0.25">
      <c r="L48" s="23"/>
      <c r="M48" s="23"/>
      <c r="N48" s="23"/>
      <c r="O48" s="23"/>
      <c r="P48" s="23"/>
      <c r="Q48" s="23"/>
      <c r="R48" s="23"/>
      <c r="S48" s="23"/>
      <c r="T48" s="23"/>
      <c r="U48" s="23"/>
      <c r="V48" s="23"/>
      <c r="W48" s="23"/>
      <c r="X48" s="23"/>
      <c r="Y48" s="23"/>
      <c r="Z48" s="23"/>
      <c r="AA48" s="23"/>
      <c r="AB48" s="23"/>
      <c r="AC48" s="23"/>
    </row>
  </sheetData>
  <pageMargins left="0.7" right="0.7" top="0.75" bottom="0.75" header="0.3" footer="0.3"/>
  <pageSetup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5:X51"/>
  <sheetViews>
    <sheetView zoomScale="80" zoomScaleNormal="80" workbookViewId="0"/>
  </sheetViews>
  <sheetFormatPr defaultColWidth="9.140625" defaultRowHeight="15" x14ac:dyDescent="0.25"/>
  <cols>
    <col min="1" max="6" width="9.140625" style="1"/>
    <col min="7" max="7" width="10.140625" style="1" bestFit="1" customWidth="1"/>
    <col min="8" max="11" width="9.140625" style="1"/>
    <col min="12" max="12" width="13.7109375" style="1" customWidth="1"/>
    <col min="13" max="13" width="11.140625" style="1" customWidth="1"/>
    <col min="14" max="14" width="12.28515625" style="1" customWidth="1"/>
    <col min="15" max="15" width="13" style="1" customWidth="1"/>
    <col min="16" max="16" width="11.5703125" style="1" customWidth="1"/>
    <col min="17" max="17" width="11.140625" style="1" customWidth="1"/>
    <col min="18" max="16384" width="9.140625" style="1"/>
  </cols>
  <sheetData>
    <row r="15" spans="14:24" x14ac:dyDescent="0.25">
      <c r="N15"/>
      <c r="O15"/>
      <c r="P15"/>
      <c r="Q15"/>
      <c r="R15"/>
      <c r="S15"/>
      <c r="T15"/>
      <c r="U15"/>
      <c r="V15"/>
      <c r="W15"/>
      <c r="X15"/>
    </row>
    <row r="16" spans="14:24" x14ac:dyDescent="0.25">
      <c r="N16"/>
      <c r="O16"/>
      <c r="P16"/>
      <c r="Q16"/>
      <c r="R16"/>
      <c r="S16"/>
      <c r="T16"/>
      <c r="U16"/>
      <c r="V16"/>
      <c r="W16"/>
      <c r="X16"/>
    </row>
    <row r="17" spans="2:24" x14ac:dyDescent="0.25">
      <c r="N17"/>
      <c r="O17"/>
      <c r="P17"/>
      <c r="Q17"/>
      <c r="R17"/>
      <c r="S17"/>
      <c r="T17"/>
      <c r="U17"/>
      <c r="V17"/>
      <c r="W17"/>
      <c r="X17"/>
    </row>
    <row r="18" spans="2:24" x14ac:dyDescent="0.25">
      <c r="N18"/>
      <c r="O18"/>
      <c r="P18"/>
      <c r="Q18"/>
      <c r="R18"/>
      <c r="S18"/>
      <c r="T18"/>
      <c r="U18"/>
      <c r="V18"/>
      <c r="W18"/>
      <c r="X18"/>
    </row>
    <row r="19" spans="2:24" x14ac:dyDescent="0.25">
      <c r="N19"/>
      <c r="O19"/>
      <c r="P19"/>
      <c r="Q19"/>
      <c r="R19"/>
      <c r="S19"/>
      <c r="T19"/>
      <c r="U19"/>
      <c r="V19"/>
      <c r="W19"/>
      <c r="X19"/>
    </row>
    <row r="20" spans="2:24" x14ac:dyDescent="0.25">
      <c r="N20"/>
      <c r="O20"/>
      <c r="P20"/>
      <c r="Q20"/>
      <c r="R20"/>
      <c r="S20"/>
      <c r="T20"/>
      <c r="U20"/>
      <c r="V20"/>
      <c r="W20"/>
      <c r="X20"/>
    </row>
    <row r="21" spans="2:24" x14ac:dyDescent="0.25">
      <c r="N21"/>
      <c r="O21"/>
      <c r="P21"/>
      <c r="Q21"/>
      <c r="R21"/>
      <c r="S21"/>
      <c r="T21"/>
      <c r="U21"/>
      <c r="V21"/>
      <c r="W21"/>
      <c r="X21"/>
    </row>
    <row r="22" spans="2:24" x14ac:dyDescent="0.25">
      <c r="N22"/>
      <c r="O22"/>
      <c r="P22"/>
      <c r="Q22"/>
      <c r="R22"/>
      <c r="S22"/>
      <c r="T22"/>
      <c r="U22"/>
      <c r="V22"/>
      <c r="W22"/>
      <c r="X22"/>
    </row>
    <row r="23" spans="2:24" ht="14.45" customHeight="1" x14ac:dyDescent="0.25">
      <c r="N23"/>
      <c r="O23"/>
      <c r="P23"/>
      <c r="Q23"/>
      <c r="R23"/>
      <c r="S23"/>
      <c r="T23"/>
      <c r="U23"/>
      <c r="V23"/>
      <c r="W23"/>
      <c r="X23"/>
    </row>
    <row r="24" spans="2:24" ht="14.45" customHeight="1" x14ac:dyDescent="0.25">
      <c r="N24"/>
      <c r="O24"/>
      <c r="P24"/>
      <c r="Q24"/>
      <c r="R24"/>
      <c r="S24"/>
      <c r="T24"/>
      <c r="U24"/>
      <c r="V24"/>
      <c r="W24"/>
      <c r="X24"/>
    </row>
    <row r="25" spans="2:24" ht="16.149999999999999" customHeight="1" x14ac:dyDescent="0.25">
      <c r="N25"/>
      <c r="O25"/>
      <c r="P25"/>
      <c r="Q25"/>
      <c r="R25"/>
      <c r="S25"/>
      <c r="T25"/>
      <c r="U25"/>
      <c r="V25"/>
      <c r="W25"/>
      <c r="X25"/>
    </row>
    <row r="26" spans="2:24" ht="14.45" customHeight="1" x14ac:dyDescent="0.25">
      <c r="N26"/>
      <c r="O26"/>
      <c r="P26"/>
      <c r="Q26"/>
      <c r="R26"/>
      <c r="S26"/>
      <c r="T26"/>
      <c r="U26"/>
      <c r="V26"/>
      <c r="W26"/>
      <c r="X26"/>
    </row>
    <row r="27" spans="2:24" ht="14.45" customHeight="1" x14ac:dyDescent="0.25">
      <c r="N27"/>
      <c r="O27"/>
      <c r="P27"/>
      <c r="Q27"/>
      <c r="R27"/>
      <c r="S27"/>
      <c r="T27"/>
      <c r="U27"/>
      <c r="V27"/>
      <c r="W27"/>
      <c r="X27"/>
    </row>
    <row r="28" spans="2:24" ht="14.45" customHeight="1" x14ac:dyDescent="0.25">
      <c r="B28" s="3"/>
      <c r="C28" s="3"/>
      <c r="D28" s="3"/>
      <c r="E28" s="3"/>
      <c r="F28" s="3"/>
      <c r="N28"/>
      <c r="O28"/>
      <c r="P28"/>
      <c r="Q28"/>
      <c r="R28"/>
      <c r="S28"/>
      <c r="T28"/>
      <c r="U28"/>
      <c r="V28"/>
      <c r="W28"/>
      <c r="X28"/>
    </row>
    <row r="29" spans="2:24" ht="17.45" customHeight="1" x14ac:dyDescent="0.25">
      <c r="B29" s="3"/>
      <c r="C29" s="3"/>
      <c r="D29" s="3"/>
      <c r="E29" s="3"/>
      <c r="F29" s="3"/>
      <c r="I29" s="3"/>
      <c r="J29" s="3"/>
      <c r="K29" s="3"/>
      <c r="L29" s="3"/>
      <c r="N29"/>
      <c r="O29"/>
      <c r="P29"/>
      <c r="Q29"/>
      <c r="R29"/>
      <c r="S29"/>
      <c r="T29"/>
      <c r="U29"/>
      <c r="V29"/>
      <c r="W29"/>
      <c r="X29"/>
    </row>
    <row r="30" spans="2:24" ht="15" customHeight="1" x14ac:dyDescent="0.25">
      <c r="B30" s="3"/>
      <c r="C30" s="3"/>
      <c r="D30" s="3"/>
      <c r="E30" s="3"/>
      <c r="F30" s="3"/>
      <c r="I30" s="3"/>
      <c r="J30" s="3"/>
      <c r="K30" s="3"/>
      <c r="L30" s="3"/>
      <c r="N30"/>
      <c r="O30"/>
      <c r="P30"/>
      <c r="Q30"/>
      <c r="R30"/>
      <c r="S30"/>
      <c r="T30"/>
      <c r="U30"/>
      <c r="V30"/>
      <c r="W30"/>
      <c r="X30"/>
    </row>
    <row r="31" spans="2:24" ht="15" customHeight="1" x14ac:dyDescent="0.25">
      <c r="B31" s="3"/>
      <c r="C31" s="3"/>
      <c r="D31" s="3"/>
      <c r="E31" s="3"/>
      <c r="F31" s="3"/>
      <c r="G31" s="3"/>
      <c r="H31" s="3"/>
      <c r="I31" s="3"/>
      <c r="J31" s="3"/>
      <c r="K31" s="3"/>
      <c r="L31" s="3"/>
      <c r="N31"/>
      <c r="O31"/>
      <c r="P31"/>
      <c r="Q31"/>
      <c r="R31"/>
      <c r="S31"/>
      <c r="T31"/>
      <c r="U31"/>
      <c r="V31"/>
      <c r="W31"/>
      <c r="X31"/>
    </row>
    <row r="32" spans="2:24" ht="15" customHeight="1" x14ac:dyDescent="0.25">
      <c r="B32" s="3"/>
      <c r="C32" s="3"/>
      <c r="D32" s="3"/>
      <c r="E32" s="3"/>
      <c r="F32" s="3"/>
      <c r="G32" s="3"/>
      <c r="H32" s="3"/>
      <c r="I32" s="3"/>
      <c r="J32" s="3"/>
      <c r="K32" s="3"/>
      <c r="L32" s="3"/>
      <c r="N32"/>
      <c r="O32"/>
      <c r="P32"/>
      <c r="Q32"/>
      <c r="R32"/>
      <c r="S32"/>
      <c r="T32"/>
      <c r="U32"/>
      <c r="V32"/>
      <c r="W32"/>
      <c r="X32"/>
    </row>
    <row r="33" spans="2:24" ht="21.6" customHeight="1" x14ac:dyDescent="0.25">
      <c r="B33" s="3"/>
      <c r="C33" s="3"/>
      <c r="D33" s="3"/>
      <c r="E33" s="3"/>
      <c r="F33" s="3"/>
      <c r="G33" s="9">
        <v>121</v>
      </c>
      <c r="H33" s="8"/>
      <c r="I33" s="3"/>
      <c r="J33" s="3"/>
      <c r="K33" s="3"/>
      <c r="L33" s="3"/>
      <c r="N33"/>
      <c r="O33"/>
      <c r="P33"/>
      <c r="Q33"/>
      <c r="R33"/>
      <c r="S33"/>
      <c r="T33"/>
      <c r="U33"/>
      <c r="V33"/>
      <c r="W33"/>
      <c r="X33"/>
    </row>
    <row r="34" spans="2:24" ht="19.899999999999999" customHeight="1" x14ac:dyDescent="0.25">
      <c r="B34" s="3"/>
      <c r="C34" s="3"/>
      <c r="D34" s="3"/>
      <c r="E34" s="3"/>
      <c r="F34" s="3"/>
      <c r="I34" s="3"/>
      <c r="J34" s="3"/>
      <c r="K34" s="3"/>
      <c r="L34" s="3"/>
      <c r="N34"/>
      <c r="O34"/>
      <c r="P34"/>
      <c r="Q34"/>
      <c r="R34"/>
      <c r="S34"/>
      <c r="T34"/>
      <c r="U34"/>
      <c r="V34"/>
      <c r="W34"/>
      <c r="X34"/>
    </row>
    <row r="35" spans="2:24" ht="25.5" customHeight="1" x14ac:dyDescent="0.25">
      <c r="C35" s="12"/>
      <c r="D35" s="12"/>
      <c r="E35" s="12"/>
      <c r="F35" s="12"/>
      <c r="G35" s="3"/>
      <c r="H35" s="3"/>
      <c r="I35" s="3">
        <v>2000</v>
      </c>
      <c r="J35" s="2"/>
      <c r="K35" s="3"/>
      <c r="L35" s="3"/>
      <c r="M35" s="3"/>
      <c r="N35" s="3"/>
      <c r="O35" s="3"/>
      <c r="P35" s="3"/>
      <c r="R35" s="7"/>
    </row>
    <row r="36" spans="2:24" x14ac:dyDescent="0.25">
      <c r="C36" s="3"/>
      <c r="D36" s="3"/>
      <c r="E36" s="3"/>
      <c r="F36" s="3"/>
      <c r="G36" s="3"/>
      <c r="H36" s="3">
        <v>1</v>
      </c>
      <c r="I36" s="3"/>
      <c r="J36" s="3"/>
      <c r="K36" s="3"/>
      <c r="L36" s="3"/>
      <c r="M36" s="3"/>
      <c r="N36" s="3"/>
      <c r="O36" s="3"/>
      <c r="P36" s="3"/>
      <c r="R36" s="7">
        <v>60000</v>
      </c>
    </row>
    <row r="37" spans="2:24" x14ac:dyDescent="0.25">
      <c r="C37" s="3"/>
      <c r="D37" s="3"/>
      <c r="E37" s="3"/>
      <c r="F37" s="3"/>
      <c r="G37" s="3"/>
      <c r="H37" s="3"/>
      <c r="I37" s="3"/>
      <c r="J37" s="3"/>
      <c r="K37" s="3"/>
      <c r="L37" s="3"/>
      <c r="M37" s="3"/>
      <c r="N37" s="3"/>
      <c r="O37" s="3"/>
      <c r="P37" s="3"/>
      <c r="R37" s="7"/>
    </row>
    <row r="38" spans="2:24" ht="25.5" customHeight="1" x14ac:dyDescent="0.25">
      <c r="C38" s="3"/>
      <c r="D38" s="3"/>
      <c r="E38" s="3"/>
      <c r="F38" s="3"/>
      <c r="G38" s="3"/>
      <c r="H38" s="3"/>
      <c r="I38" s="3"/>
      <c r="J38" s="3"/>
      <c r="K38" s="26"/>
      <c r="L38" s="3"/>
      <c r="M38" s="3"/>
      <c r="N38" s="3"/>
      <c r="O38" s="3"/>
      <c r="P38" s="3"/>
      <c r="R38" s="7">
        <v>110000</v>
      </c>
    </row>
    <row r="39" spans="2:24" ht="25.5" customHeight="1" x14ac:dyDescent="0.25">
      <c r="C39" s="3"/>
      <c r="D39" s="3"/>
      <c r="E39" s="3"/>
      <c r="F39" s="3"/>
      <c r="G39" s="3"/>
      <c r="H39" s="3"/>
      <c r="I39" s="3"/>
      <c r="J39" s="3"/>
      <c r="K39" s="26"/>
      <c r="L39" s="3"/>
      <c r="M39" s="3"/>
      <c r="N39" s="3"/>
      <c r="O39" s="3"/>
      <c r="P39" s="3"/>
      <c r="R39" s="7"/>
    </row>
    <row r="40" spans="2:24" ht="27.75" customHeight="1" x14ac:dyDescent="0.25">
      <c r="C40" s="3"/>
      <c r="D40" s="3"/>
      <c r="E40" s="27"/>
      <c r="F40" s="27"/>
      <c r="G40" s="27"/>
      <c r="H40" s="27"/>
      <c r="I40" s="3"/>
      <c r="J40" s="3"/>
      <c r="K40" s="3"/>
      <c r="L40" s="3"/>
      <c r="M40" s="3"/>
      <c r="N40" s="3"/>
      <c r="O40" s="3"/>
      <c r="P40" s="3"/>
      <c r="Q40" s="3"/>
      <c r="R40" s="4"/>
    </row>
    <row r="41" spans="2:24" ht="27" customHeight="1" x14ac:dyDescent="0.25">
      <c r="C41" s="3"/>
      <c r="D41" s="3"/>
      <c r="E41" s="27"/>
      <c r="F41" s="27"/>
      <c r="G41" s="27"/>
      <c r="H41" s="27"/>
      <c r="I41" s="3"/>
      <c r="J41" s="3"/>
      <c r="K41" s="3"/>
      <c r="L41" s="3"/>
      <c r="M41" s="3"/>
      <c r="N41" s="3"/>
      <c r="O41" s="3"/>
      <c r="P41" s="3"/>
      <c r="Q41" s="3"/>
      <c r="R41" s="3"/>
    </row>
    <row r="42" spans="2:24" ht="15" customHeight="1" x14ac:dyDescent="0.25">
      <c r="C42" s="3"/>
      <c r="D42" s="3"/>
      <c r="E42" s="3"/>
      <c r="F42" s="3"/>
      <c r="G42" s="3"/>
      <c r="H42" s="3"/>
      <c r="I42" s="3"/>
      <c r="J42" s="3"/>
      <c r="K42" s="3"/>
      <c r="L42" s="3"/>
      <c r="M42" s="7">
        <v>75</v>
      </c>
      <c r="N42" s="7"/>
      <c r="O42" s="7">
        <v>98</v>
      </c>
      <c r="P42" s="5"/>
      <c r="Q42" s="5"/>
      <c r="R42" s="3"/>
    </row>
    <row r="43" spans="2:24" ht="15" customHeight="1" x14ac:dyDescent="0.25">
      <c r="M43" s="7">
        <v>45</v>
      </c>
      <c r="N43" s="7"/>
      <c r="O43" s="7">
        <v>37</v>
      </c>
      <c r="P43" s="5"/>
      <c r="Q43" s="5"/>
    </row>
    <row r="44" spans="2:24" x14ac:dyDescent="0.25">
      <c r="M44" s="7">
        <v>25</v>
      </c>
      <c r="N44" s="7"/>
      <c r="O44" s="7">
        <v>43</v>
      </c>
      <c r="P44" s="5"/>
      <c r="Q44" s="5"/>
    </row>
    <row r="45" spans="2:24" x14ac:dyDescent="0.25">
      <c r="M45" s="7">
        <v>100</v>
      </c>
      <c r="N45" s="7"/>
      <c r="O45" s="7">
        <v>61</v>
      </c>
      <c r="P45" s="5"/>
      <c r="Q45" s="5"/>
    </row>
    <row r="46" spans="2:24" ht="15" customHeight="1" x14ac:dyDescent="0.25">
      <c r="M46" s="7">
        <v>100</v>
      </c>
      <c r="N46" s="7"/>
      <c r="O46" s="7">
        <v>30</v>
      </c>
      <c r="P46" s="5"/>
      <c r="Q46" s="5"/>
    </row>
    <row r="47" spans="2:24" ht="15" customHeight="1" x14ac:dyDescent="0.25">
      <c r="M47" s="6"/>
      <c r="N47" s="6"/>
      <c r="O47" s="5"/>
      <c r="P47" s="5"/>
      <c r="Q47" s="5"/>
    </row>
    <row r="48" spans="2:24" x14ac:dyDescent="0.25">
      <c r="M48" s="6"/>
      <c r="N48" s="6"/>
      <c r="O48" s="5"/>
      <c r="P48" s="5"/>
      <c r="Q48" s="5"/>
    </row>
    <row r="51" spans="19:19" x14ac:dyDescent="0.25">
      <c r="S51" s="10"/>
    </row>
  </sheetData>
  <mergeCells count="3">
    <mergeCell ref="K38:K39"/>
    <mergeCell ref="E40:F41"/>
    <mergeCell ref="G40:H4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6:Z55"/>
  <sheetViews>
    <sheetView zoomScale="60" zoomScaleNormal="60" workbookViewId="0"/>
  </sheetViews>
  <sheetFormatPr defaultColWidth="9.140625" defaultRowHeight="15" x14ac:dyDescent="0.25"/>
  <cols>
    <col min="1" max="6" width="9.140625" style="1"/>
    <col min="7" max="7" width="10.140625" style="1" bestFit="1" customWidth="1"/>
    <col min="8" max="9" width="9.140625" style="1"/>
    <col min="10" max="10" width="6" style="1" customWidth="1"/>
    <col min="11" max="12" width="9.140625" style="1"/>
    <col min="13" max="13" width="13.710937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6" ht="14.45" customHeight="1" x14ac:dyDescent="0.25"/>
    <row r="17" spans="2:6" ht="10.15" customHeight="1" x14ac:dyDescent="0.25"/>
    <row r="18" spans="2:6" ht="20.45" customHeight="1" x14ac:dyDescent="0.25"/>
    <row r="19" spans="2:6" ht="14.45" customHeight="1" x14ac:dyDescent="0.25"/>
    <row r="21" spans="2:6" ht="14.45" customHeight="1" x14ac:dyDescent="0.25"/>
    <row r="22" spans="2:6" ht="14.45" customHeight="1" x14ac:dyDescent="0.25"/>
    <row r="26" spans="2:6" ht="23.45" customHeight="1" x14ac:dyDescent="0.25"/>
    <row r="27" spans="2:6" ht="14.45" customHeight="1" x14ac:dyDescent="0.25"/>
    <row r="28" spans="2:6" ht="16.149999999999999" customHeight="1" x14ac:dyDescent="0.25"/>
    <row r="29" spans="2:6" ht="14.45" customHeight="1" x14ac:dyDescent="0.25"/>
    <row r="30" spans="2:6" ht="18.600000000000001" customHeight="1" x14ac:dyDescent="0.25"/>
    <row r="31" spans="2:6" ht="18.600000000000001" customHeight="1" x14ac:dyDescent="0.25"/>
    <row r="32" spans="2:6" x14ac:dyDescent="0.25">
      <c r="B32" s="3"/>
      <c r="C32" s="3"/>
      <c r="D32" s="3"/>
      <c r="E32" s="3"/>
      <c r="F32" s="3"/>
    </row>
    <row r="33" spans="2:26" ht="21" customHeight="1" x14ac:dyDescent="0.25">
      <c r="B33" s="3"/>
      <c r="C33" s="3"/>
      <c r="D33" s="3"/>
      <c r="E33" s="3"/>
      <c r="F33" s="3"/>
      <c r="J33" s="3"/>
      <c r="L33" s="3"/>
      <c r="M33" s="3"/>
    </row>
    <row r="34" spans="2:26" ht="15" customHeight="1" x14ac:dyDescent="0.25">
      <c r="B34" s="3"/>
      <c r="C34" s="3"/>
      <c r="D34" s="3"/>
      <c r="E34" s="3"/>
      <c r="F34" s="3"/>
      <c r="J34" s="3"/>
      <c r="L34" s="3"/>
      <c r="M34" s="3"/>
    </row>
    <row r="35" spans="2:26" ht="15" customHeight="1" x14ac:dyDescent="0.25">
      <c r="B35" s="3"/>
      <c r="C35" s="3"/>
      <c r="D35" s="3"/>
      <c r="E35" s="3"/>
      <c r="F35" s="3"/>
      <c r="G35" s="3"/>
      <c r="H35" s="3"/>
      <c r="I35" s="3"/>
      <c r="J35" s="3"/>
      <c r="L35" s="3"/>
      <c r="M35" s="3"/>
    </row>
    <row r="36" spans="2:26" ht="15" customHeight="1" x14ac:dyDescent="0.25">
      <c r="B36" s="3"/>
      <c r="C36" s="3"/>
      <c r="D36" s="3"/>
      <c r="E36" s="3"/>
      <c r="F36" s="3"/>
      <c r="G36" s="3"/>
      <c r="H36" s="3"/>
      <c r="I36" s="3"/>
      <c r="J36" s="3"/>
      <c r="L36" s="3"/>
      <c r="M36" s="3"/>
    </row>
    <row r="37" spans="2:26" ht="19.899999999999999" customHeight="1" x14ac:dyDescent="0.25">
      <c r="B37" s="3"/>
      <c r="C37" s="3"/>
      <c r="D37" s="3"/>
      <c r="E37" s="3"/>
      <c r="F37" s="3"/>
      <c r="G37" s="9">
        <v>121</v>
      </c>
      <c r="H37" s="8"/>
      <c r="I37" s="8"/>
      <c r="J37" s="3"/>
      <c r="L37" s="3"/>
      <c r="M37" s="3"/>
    </row>
    <row r="38" spans="2:26" ht="19.899999999999999" customHeight="1" x14ac:dyDescent="0.25">
      <c r="B38" s="3"/>
      <c r="C38" s="3"/>
      <c r="D38" s="3"/>
      <c r="E38" s="3"/>
      <c r="F38" s="3"/>
      <c r="J38" s="3"/>
      <c r="L38" s="3"/>
      <c r="M38" s="3"/>
    </row>
    <row r="39" spans="2:26" ht="25.5" customHeight="1" x14ac:dyDescent="0.25">
      <c r="C39" s="12"/>
      <c r="D39" s="12"/>
      <c r="E39" s="12"/>
      <c r="F39" s="12"/>
      <c r="G39" s="3"/>
      <c r="H39" s="3"/>
      <c r="I39" s="3"/>
      <c r="J39" s="3">
        <v>2000</v>
      </c>
      <c r="K39" s="2"/>
      <c r="L39" s="3"/>
      <c r="M39" s="3"/>
      <c r="N39" s="3"/>
      <c r="Y39" s="34">
        <f>_xlfn.NORM.S.DIST(-0.85,1)</f>
        <v>0.19766254312269238</v>
      </c>
      <c r="Z39" s="34"/>
    </row>
    <row r="40" spans="2:26" x14ac:dyDescent="0.25">
      <c r="C40" s="3"/>
      <c r="D40" s="3"/>
      <c r="E40" s="3"/>
      <c r="F40" s="3"/>
      <c r="G40" s="3"/>
      <c r="H40" s="3">
        <v>1</v>
      </c>
      <c r="I40" s="3"/>
      <c r="J40" s="3"/>
      <c r="K40" s="3"/>
      <c r="L40" s="3"/>
      <c r="M40" s="3"/>
      <c r="N40" s="3"/>
      <c r="O40" s="3"/>
      <c r="P40" s="3"/>
      <c r="Q40" s="3"/>
      <c r="S40" s="7">
        <v>60000</v>
      </c>
    </row>
    <row r="41" spans="2:26" ht="23.25" x14ac:dyDescent="0.25">
      <c r="C41" s="3"/>
      <c r="D41" s="3"/>
      <c r="E41" s="3"/>
      <c r="F41" s="3"/>
      <c r="G41" s="3"/>
      <c r="H41" s="3"/>
      <c r="I41" s="3"/>
      <c r="J41" s="3"/>
      <c r="K41" s="3"/>
      <c r="L41" s="3"/>
      <c r="M41" s="3"/>
      <c r="N41" s="3"/>
      <c r="O41" s="3"/>
      <c r="P41" s="3"/>
      <c r="Q41" s="3"/>
      <c r="S41" s="7"/>
      <c r="Y41" s="34">
        <f>_xlfn.NORM.S.DIST(1.06,1)</f>
        <v>0.85542770033609039</v>
      </c>
      <c r="Z41" s="34"/>
    </row>
    <row r="42" spans="2:26" ht="25.5" customHeight="1" x14ac:dyDescent="0.25">
      <c r="C42" s="3"/>
      <c r="D42" s="3"/>
      <c r="E42" s="3"/>
      <c r="F42" s="3"/>
      <c r="G42" s="3"/>
      <c r="H42" s="3"/>
      <c r="I42" s="3"/>
      <c r="J42" s="3"/>
      <c r="K42" s="3"/>
      <c r="L42" s="26"/>
      <c r="M42" s="3"/>
      <c r="N42" s="3"/>
      <c r="O42" s="3"/>
      <c r="P42" s="3"/>
      <c r="Q42" s="3"/>
      <c r="S42" s="7">
        <v>110000</v>
      </c>
    </row>
    <row r="43" spans="2:26" ht="25.5" customHeight="1" x14ac:dyDescent="0.25">
      <c r="C43" s="3"/>
      <c r="D43" s="3"/>
      <c r="E43" s="3"/>
      <c r="F43" s="3"/>
      <c r="G43" s="3"/>
      <c r="H43" s="3"/>
      <c r="I43" s="3"/>
      <c r="J43" s="3"/>
      <c r="K43" s="3"/>
      <c r="L43" s="26"/>
      <c r="M43" s="3"/>
      <c r="N43" s="3"/>
      <c r="O43" s="3"/>
      <c r="P43" s="3"/>
      <c r="Q43" s="3"/>
      <c r="S43" s="7"/>
    </row>
    <row r="44" spans="2:26" ht="27.75" customHeight="1" x14ac:dyDescent="0.25">
      <c r="C44" s="3"/>
      <c r="D44" s="3"/>
      <c r="E44" s="27"/>
      <c r="F44" s="27"/>
      <c r="G44" s="27"/>
      <c r="H44" s="27"/>
      <c r="I44" s="17"/>
      <c r="J44" s="3"/>
      <c r="K44" s="3"/>
      <c r="L44" s="3"/>
      <c r="M44" s="3"/>
      <c r="N44" s="3"/>
      <c r="O44" s="3"/>
      <c r="P44" s="3"/>
      <c r="Q44" s="3"/>
      <c r="R44" s="3"/>
      <c r="S44" s="4"/>
      <c r="Y44" s="35">
        <f>0.8554-0.1977</f>
        <v>0.65770000000000006</v>
      </c>
      <c r="Z44" s="35"/>
    </row>
    <row r="45" spans="2:26" ht="27" customHeight="1" x14ac:dyDescent="0.25">
      <c r="C45" s="3"/>
      <c r="D45" s="3"/>
      <c r="E45" s="27"/>
      <c r="F45" s="27"/>
      <c r="G45" s="27"/>
      <c r="H45" s="27"/>
      <c r="I45" s="17"/>
      <c r="J45" s="3"/>
      <c r="K45" s="3"/>
      <c r="L45" s="3"/>
      <c r="M45" s="3"/>
      <c r="N45" s="3"/>
      <c r="O45" s="3"/>
      <c r="P45" s="3"/>
      <c r="Q45" s="3"/>
      <c r="R45" s="3"/>
      <c r="S45" s="3"/>
    </row>
    <row r="46" spans="2:26" ht="15" customHeight="1" x14ac:dyDescent="0.25">
      <c r="C46" s="3"/>
      <c r="D46" s="3"/>
      <c r="E46" s="3"/>
      <c r="F46" s="3"/>
      <c r="G46" s="3"/>
      <c r="H46" s="3"/>
      <c r="I46" s="3"/>
      <c r="J46" s="3"/>
      <c r="K46" s="3"/>
      <c r="L46" s="3"/>
      <c r="M46" s="3"/>
      <c r="N46" s="7">
        <v>75</v>
      </c>
      <c r="O46" s="7"/>
      <c r="P46" s="7">
        <v>98</v>
      </c>
      <c r="Q46" s="5"/>
      <c r="R46" s="5"/>
      <c r="S46" s="3"/>
    </row>
    <row r="47" spans="2:26" x14ac:dyDescent="0.25">
      <c r="N47" s="7">
        <v>45</v>
      </c>
      <c r="O47" s="7"/>
      <c r="P47" s="7">
        <v>37</v>
      </c>
      <c r="Q47" s="5"/>
      <c r="R47" s="5"/>
    </row>
    <row r="48" spans="2:26" x14ac:dyDescent="0.25">
      <c r="N48" s="7">
        <v>25</v>
      </c>
      <c r="O48" s="7"/>
      <c r="P48" s="7">
        <v>43</v>
      </c>
      <c r="Q48" s="5"/>
      <c r="R48" s="5"/>
    </row>
    <row r="49" spans="14:20" x14ac:dyDescent="0.25">
      <c r="N49" s="7">
        <v>100</v>
      </c>
      <c r="O49" s="7"/>
      <c r="P49" s="7">
        <v>61</v>
      </c>
      <c r="Q49" s="5"/>
      <c r="R49" s="5"/>
    </row>
    <row r="50" spans="14:20" x14ac:dyDescent="0.25">
      <c r="N50" s="7">
        <v>100</v>
      </c>
      <c r="O50" s="7"/>
      <c r="P50" s="7">
        <v>30</v>
      </c>
      <c r="Q50" s="5"/>
      <c r="R50" s="5"/>
    </row>
    <row r="51" spans="14:20" x14ac:dyDescent="0.25">
      <c r="N51" s="6"/>
      <c r="O51" s="6"/>
      <c r="P51" s="5"/>
      <c r="Q51" s="5"/>
      <c r="R51" s="5"/>
    </row>
    <row r="52" spans="14:20" x14ac:dyDescent="0.25">
      <c r="N52" s="6"/>
      <c r="O52" s="6"/>
      <c r="P52" s="5"/>
      <c r="Q52" s="5"/>
      <c r="R52" s="5"/>
    </row>
    <row r="55" spans="14:20" x14ac:dyDescent="0.25">
      <c r="T55" s="10"/>
    </row>
  </sheetData>
  <mergeCells count="6">
    <mergeCell ref="Y39:Z39"/>
    <mergeCell ref="Y41:Z41"/>
    <mergeCell ref="Y44:Z44"/>
    <mergeCell ref="L42:L43"/>
    <mergeCell ref="E44:F45"/>
    <mergeCell ref="G44:H4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7:W55"/>
  <sheetViews>
    <sheetView zoomScale="60" zoomScaleNormal="60" workbookViewId="0"/>
  </sheetViews>
  <sheetFormatPr defaultColWidth="9.140625" defaultRowHeight="15" x14ac:dyDescent="0.25"/>
  <cols>
    <col min="1" max="6" width="9.140625" style="1"/>
    <col min="7" max="7" width="10.140625" style="1" bestFit="1" customWidth="1"/>
    <col min="8" max="9" width="9.140625" style="1"/>
    <col min="10" max="10" width="6" style="1" customWidth="1"/>
    <col min="11" max="12" width="9.140625" style="1"/>
    <col min="13" max="13" width="13.7109375" style="1" customWidth="1"/>
    <col min="14" max="14" width="11.140625" style="1" customWidth="1"/>
    <col min="15" max="15" width="12.28515625" style="1" customWidth="1"/>
    <col min="16" max="16" width="13" style="1" customWidth="1"/>
    <col min="17" max="17" width="11.5703125" style="1" customWidth="1"/>
    <col min="18" max="18" width="11.140625" style="1" customWidth="1"/>
    <col min="19" max="16384" width="9.140625" style="1"/>
  </cols>
  <sheetData>
    <row r="17" spans="2:23" ht="10.15" customHeight="1" x14ac:dyDescent="0.25">
      <c r="O17"/>
      <c r="P17"/>
      <c r="Q17"/>
      <c r="R17"/>
      <c r="S17"/>
      <c r="T17"/>
      <c r="U17"/>
      <c r="V17"/>
      <c r="W17"/>
    </row>
    <row r="18" spans="2:23" ht="20.45" customHeight="1" x14ac:dyDescent="0.25">
      <c r="O18"/>
      <c r="P18"/>
      <c r="Q18"/>
      <c r="R18"/>
      <c r="S18"/>
      <c r="T18"/>
      <c r="U18"/>
      <c r="V18"/>
      <c r="W18"/>
    </row>
    <row r="19" spans="2:23" ht="14.45" customHeight="1" x14ac:dyDescent="0.25">
      <c r="O19"/>
      <c r="P19"/>
      <c r="Q19"/>
      <c r="R19"/>
      <c r="S19"/>
      <c r="T19"/>
      <c r="U19"/>
      <c r="V19"/>
      <c r="W19"/>
    </row>
    <row r="20" spans="2:23" x14ac:dyDescent="0.25">
      <c r="O20"/>
      <c r="P20"/>
      <c r="Q20"/>
      <c r="R20"/>
      <c r="S20"/>
      <c r="T20"/>
      <c r="U20"/>
      <c r="V20"/>
      <c r="W20"/>
    </row>
    <row r="21" spans="2:23" x14ac:dyDescent="0.25">
      <c r="O21"/>
      <c r="P21"/>
      <c r="Q21"/>
      <c r="R21"/>
      <c r="S21"/>
      <c r="T21"/>
      <c r="U21"/>
      <c r="V21"/>
      <c r="W21"/>
    </row>
    <row r="22" spans="2:23" x14ac:dyDescent="0.25">
      <c r="O22"/>
      <c r="P22"/>
      <c r="Q22"/>
      <c r="R22"/>
      <c r="S22"/>
      <c r="T22"/>
      <c r="U22"/>
      <c r="V22"/>
      <c r="W22"/>
    </row>
    <row r="23" spans="2:23" x14ac:dyDescent="0.25">
      <c r="O23"/>
      <c r="P23"/>
      <c r="Q23"/>
      <c r="R23"/>
      <c r="S23"/>
      <c r="T23"/>
      <c r="U23"/>
      <c r="V23"/>
      <c r="W23"/>
    </row>
    <row r="24" spans="2:23" x14ac:dyDescent="0.25">
      <c r="O24"/>
      <c r="P24"/>
      <c r="Q24"/>
      <c r="R24"/>
      <c r="S24"/>
      <c r="T24"/>
      <c r="U24"/>
      <c r="V24"/>
      <c r="W24"/>
    </row>
    <row r="25" spans="2:23" x14ac:dyDescent="0.25">
      <c r="O25"/>
      <c r="P25"/>
      <c r="Q25"/>
      <c r="R25"/>
      <c r="S25"/>
      <c r="T25"/>
      <c r="U25"/>
      <c r="V25"/>
      <c r="W25"/>
    </row>
    <row r="26" spans="2:23" ht="23.45" customHeight="1" x14ac:dyDescent="0.25">
      <c r="O26"/>
      <c r="P26"/>
      <c r="Q26"/>
      <c r="R26"/>
      <c r="S26" s="15"/>
      <c r="T26" s="16"/>
      <c r="U26"/>
      <c r="V26"/>
      <c r="W26"/>
    </row>
    <row r="27" spans="2:23" ht="14.45" customHeight="1" x14ac:dyDescent="0.25">
      <c r="O27"/>
      <c r="P27"/>
      <c r="Q27"/>
      <c r="R27"/>
      <c r="S27" s="16"/>
      <c r="T27" s="16"/>
      <c r="U27"/>
      <c r="V27"/>
      <c r="W27"/>
    </row>
    <row r="28" spans="2:23" ht="16.149999999999999" customHeight="1" x14ac:dyDescent="0.25">
      <c r="O28"/>
      <c r="P28"/>
      <c r="Q28"/>
      <c r="R28"/>
      <c r="S28" s="16"/>
      <c r="T28" s="16"/>
      <c r="U28"/>
      <c r="V28"/>
      <c r="W28"/>
    </row>
    <row r="29" spans="2:23" ht="14.45" customHeight="1" x14ac:dyDescent="0.25">
      <c r="O29"/>
      <c r="P29"/>
      <c r="Q29"/>
      <c r="R29"/>
      <c r="S29" s="16"/>
      <c r="T29" s="16"/>
      <c r="U29"/>
      <c r="V29"/>
      <c r="W29"/>
    </row>
    <row r="30" spans="2:23" ht="18.600000000000001" customHeight="1" x14ac:dyDescent="0.25">
      <c r="O30"/>
      <c r="P30"/>
      <c r="Q30"/>
      <c r="R30"/>
      <c r="S30" s="16"/>
      <c r="T30" s="16"/>
      <c r="U30"/>
      <c r="V30"/>
      <c r="W30"/>
    </row>
    <row r="31" spans="2:23" ht="18.600000000000001" customHeight="1" x14ac:dyDescent="0.25">
      <c r="O31"/>
      <c r="P31"/>
      <c r="Q31"/>
      <c r="R31"/>
      <c r="S31" s="16"/>
      <c r="T31" s="16"/>
      <c r="U31"/>
      <c r="V31"/>
      <c r="W31"/>
    </row>
    <row r="32" spans="2:23" x14ac:dyDescent="0.25">
      <c r="B32" s="3"/>
      <c r="C32" s="3"/>
      <c r="D32" s="3"/>
      <c r="E32" s="3"/>
      <c r="F32" s="3"/>
      <c r="O32"/>
      <c r="P32"/>
      <c r="Q32"/>
      <c r="R32"/>
      <c r="S32"/>
      <c r="T32"/>
      <c r="U32"/>
      <c r="V32"/>
      <c r="W32"/>
    </row>
    <row r="33" spans="2:23" ht="21" customHeight="1" x14ac:dyDescent="0.25">
      <c r="B33" s="3"/>
      <c r="C33" s="3"/>
      <c r="D33" s="3"/>
      <c r="E33" s="3"/>
      <c r="F33" s="3"/>
      <c r="J33" s="3"/>
      <c r="L33" s="3"/>
      <c r="M33" s="3"/>
      <c r="O33"/>
      <c r="P33"/>
      <c r="Q33"/>
      <c r="R33"/>
      <c r="S33"/>
      <c r="T33"/>
      <c r="U33"/>
      <c r="V33"/>
      <c r="W33"/>
    </row>
    <row r="34" spans="2:23" ht="15" customHeight="1" x14ac:dyDescent="0.25">
      <c r="B34" s="3"/>
      <c r="C34" s="3"/>
      <c r="D34" s="3"/>
      <c r="E34" s="3"/>
      <c r="F34" s="3"/>
      <c r="J34" s="3"/>
      <c r="L34" s="3"/>
      <c r="M34" s="3"/>
      <c r="O34"/>
      <c r="P34"/>
      <c r="Q34"/>
      <c r="R34"/>
      <c r="S34"/>
      <c r="T34"/>
      <c r="U34"/>
      <c r="V34"/>
      <c r="W34"/>
    </row>
    <row r="35" spans="2:23" ht="15" customHeight="1" x14ac:dyDescent="0.25">
      <c r="B35" s="3"/>
      <c r="C35" s="3"/>
      <c r="D35" s="3"/>
      <c r="E35" s="3"/>
      <c r="F35" s="3"/>
      <c r="G35" s="3"/>
      <c r="H35" s="3"/>
      <c r="I35" s="3"/>
      <c r="J35" s="3"/>
      <c r="L35" s="3"/>
      <c r="M35" s="3"/>
      <c r="O35"/>
      <c r="P35"/>
      <c r="Q35"/>
      <c r="R35"/>
      <c r="S35"/>
      <c r="T35"/>
      <c r="U35"/>
      <c r="V35"/>
      <c r="W35"/>
    </row>
    <row r="36" spans="2:23" ht="15" customHeight="1" x14ac:dyDescent="0.25">
      <c r="B36" s="3"/>
      <c r="C36" s="3"/>
      <c r="D36" s="3"/>
      <c r="E36" s="3"/>
      <c r="F36" s="3"/>
      <c r="G36" s="3"/>
      <c r="H36" s="3"/>
      <c r="I36" s="3"/>
      <c r="J36" s="3"/>
      <c r="L36" s="3"/>
      <c r="M36" s="3"/>
      <c r="O36"/>
      <c r="P36"/>
      <c r="Q36"/>
      <c r="R36"/>
      <c r="S36"/>
      <c r="T36"/>
      <c r="U36"/>
      <c r="V36"/>
      <c r="W36"/>
    </row>
    <row r="37" spans="2:23" ht="19.899999999999999" customHeight="1" x14ac:dyDescent="0.25">
      <c r="B37" s="3"/>
      <c r="C37" s="3"/>
      <c r="D37" s="3"/>
      <c r="E37" s="3"/>
      <c r="F37" s="3"/>
      <c r="G37" s="9"/>
      <c r="H37" s="8"/>
      <c r="I37" s="8"/>
      <c r="J37" s="3"/>
      <c r="L37" s="3"/>
      <c r="M37" s="3"/>
      <c r="O37"/>
      <c r="P37"/>
      <c r="Q37"/>
      <c r="R37"/>
      <c r="S37"/>
      <c r="T37"/>
      <c r="U37"/>
      <c r="V37"/>
      <c r="W37"/>
    </row>
    <row r="38" spans="2:23" ht="19.899999999999999" customHeight="1" x14ac:dyDescent="0.25">
      <c r="B38" s="3"/>
      <c r="C38" s="3"/>
      <c r="D38" s="3"/>
      <c r="E38" s="3"/>
      <c r="F38" s="3"/>
      <c r="J38" s="3"/>
      <c r="L38" s="3"/>
      <c r="M38" s="3"/>
      <c r="O38"/>
      <c r="P38"/>
      <c r="Q38"/>
      <c r="R38"/>
      <c r="S38"/>
      <c r="T38"/>
      <c r="U38"/>
      <c r="V38"/>
      <c r="W38"/>
    </row>
    <row r="39" spans="2:23" ht="25.5" customHeight="1" x14ac:dyDescent="0.25">
      <c r="C39" s="12"/>
      <c r="D39" s="12"/>
      <c r="E39" s="12"/>
      <c r="F39" s="12"/>
      <c r="G39" s="3"/>
      <c r="H39" s="3"/>
      <c r="I39" s="3"/>
      <c r="J39" s="3"/>
      <c r="K39" s="2"/>
      <c r="L39" s="3"/>
      <c r="M39" s="3"/>
      <c r="N39" s="3"/>
      <c r="O39" s="13"/>
      <c r="P39" s="13"/>
      <c r="Q39" s="13"/>
      <c r="R39"/>
      <c r="S39" s="14"/>
      <c r="T39"/>
      <c r="U39"/>
      <c r="V39"/>
      <c r="W39"/>
    </row>
    <row r="40" spans="2:23" x14ac:dyDescent="0.25">
      <c r="C40" s="3"/>
      <c r="D40" s="3"/>
      <c r="E40" s="3"/>
      <c r="F40" s="3"/>
      <c r="G40" s="3"/>
      <c r="H40" s="3">
        <v>1</v>
      </c>
      <c r="I40" s="3"/>
      <c r="J40" s="3"/>
      <c r="K40" s="3"/>
      <c r="L40" s="3"/>
      <c r="M40" s="3"/>
      <c r="N40" s="3"/>
      <c r="O40" s="3"/>
      <c r="P40" s="3"/>
      <c r="Q40" s="3"/>
      <c r="S40" s="7">
        <v>60000</v>
      </c>
    </row>
    <row r="41" spans="2:23" x14ac:dyDescent="0.25">
      <c r="C41" s="3"/>
      <c r="D41" s="3"/>
      <c r="E41" s="3"/>
      <c r="F41" s="3"/>
      <c r="G41" s="3"/>
      <c r="H41" s="3"/>
      <c r="I41" s="3"/>
      <c r="J41" s="3"/>
      <c r="K41" s="3"/>
      <c r="L41" s="3"/>
      <c r="M41" s="3"/>
      <c r="N41" s="3"/>
      <c r="O41" s="3"/>
      <c r="P41" s="3"/>
      <c r="Q41" s="3"/>
      <c r="S41" s="7"/>
    </row>
    <row r="42" spans="2:23" ht="25.5" customHeight="1" x14ac:dyDescent="0.25">
      <c r="C42" s="3"/>
      <c r="D42" s="3"/>
      <c r="E42" s="3"/>
      <c r="F42" s="3"/>
      <c r="G42" s="3"/>
      <c r="H42" s="3"/>
      <c r="I42" s="3"/>
      <c r="J42" s="3"/>
      <c r="K42" s="3"/>
      <c r="L42" s="26"/>
      <c r="M42" s="3"/>
      <c r="N42" s="3"/>
      <c r="O42" s="3"/>
      <c r="P42" s="3"/>
      <c r="Q42" s="3"/>
      <c r="S42" s="7">
        <v>110000</v>
      </c>
    </row>
    <row r="43" spans="2:23" ht="25.5" customHeight="1" x14ac:dyDescent="0.25">
      <c r="C43" s="3"/>
      <c r="D43" s="3"/>
      <c r="E43" s="3"/>
      <c r="F43" s="3"/>
      <c r="G43" s="3"/>
      <c r="H43" s="3"/>
      <c r="I43" s="3"/>
      <c r="J43" s="3"/>
      <c r="K43" s="3"/>
      <c r="L43" s="26"/>
      <c r="M43" s="3"/>
      <c r="N43" s="3"/>
      <c r="O43" s="3"/>
      <c r="P43" s="3"/>
      <c r="Q43" s="3"/>
      <c r="S43" s="7"/>
    </row>
    <row r="44" spans="2:23" ht="27.75" customHeight="1" x14ac:dyDescent="0.25">
      <c r="C44" s="3"/>
      <c r="D44" s="3"/>
      <c r="E44" s="27"/>
      <c r="F44" s="27"/>
      <c r="G44" s="27"/>
      <c r="H44" s="27"/>
      <c r="I44" s="17"/>
      <c r="J44" s="3"/>
      <c r="K44" s="3"/>
      <c r="L44" s="3"/>
      <c r="M44" s="3"/>
      <c r="N44" s="3"/>
      <c r="O44" s="3"/>
      <c r="P44" s="3"/>
      <c r="Q44" s="3"/>
      <c r="R44" s="3"/>
      <c r="S44" s="4"/>
    </row>
    <row r="45" spans="2:23" ht="27" customHeight="1" x14ac:dyDescent="0.25">
      <c r="C45" s="3"/>
      <c r="D45" s="3"/>
      <c r="E45" s="27"/>
      <c r="F45" s="27"/>
      <c r="G45" s="27"/>
      <c r="H45" s="27"/>
      <c r="I45" s="17"/>
      <c r="J45" s="3"/>
      <c r="K45" s="3"/>
      <c r="L45" s="3"/>
      <c r="M45" s="3"/>
      <c r="N45" s="3"/>
      <c r="O45" s="3"/>
      <c r="P45" s="3"/>
      <c r="Q45" s="3"/>
      <c r="R45" s="3"/>
      <c r="S45" s="3"/>
    </row>
    <row r="46" spans="2:23" ht="15" customHeight="1" x14ac:dyDescent="0.25">
      <c r="C46" s="3"/>
      <c r="D46" s="3"/>
      <c r="E46" s="3"/>
      <c r="F46" s="3"/>
      <c r="G46" s="3"/>
      <c r="H46" s="3"/>
      <c r="I46" s="3"/>
      <c r="J46" s="3"/>
      <c r="K46" s="3"/>
      <c r="L46" s="3"/>
      <c r="M46" s="3"/>
      <c r="N46" s="7">
        <v>75</v>
      </c>
      <c r="O46" s="7"/>
      <c r="P46" s="7">
        <v>98</v>
      </c>
      <c r="Q46" s="5"/>
      <c r="R46" s="5"/>
      <c r="S46" s="3"/>
    </row>
    <row r="47" spans="2:23" x14ac:dyDescent="0.25">
      <c r="N47" s="7">
        <v>45</v>
      </c>
      <c r="O47" s="7"/>
      <c r="P47" s="7">
        <v>37</v>
      </c>
      <c r="Q47" s="5"/>
      <c r="R47" s="5"/>
    </row>
    <row r="48" spans="2:23" x14ac:dyDescent="0.25">
      <c r="N48" s="7">
        <v>25</v>
      </c>
      <c r="O48" s="7"/>
      <c r="P48" s="7">
        <v>43</v>
      </c>
      <c r="Q48" s="5"/>
      <c r="R48" s="5"/>
    </row>
    <row r="49" spans="14:20" x14ac:dyDescent="0.25">
      <c r="N49" s="7">
        <v>100</v>
      </c>
      <c r="O49" s="7"/>
      <c r="P49" s="7">
        <v>61</v>
      </c>
      <c r="Q49" s="5"/>
      <c r="R49" s="5"/>
    </row>
    <row r="50" spans="14:20" x14ac:dyDescent="0.25">
      <c r="N50" s="7">
        <v>100</v>
      </c>
      <c r="O50" s="7"/>
      <c r="P50" s="7">
        <v>30</v>
      </c>
      <c r="Q50" s="5"/>
      <c r="R50" s="5"/>
    </row>
    <row r="51" spans="14:20" x14ac:dyDescent="0.25">
      <c r="N51" s="6"/>
      <c r="O51" s="6"/>
      <c r="P51" s="5"/>
      <c r="Q51" s="5"/>
      <c r="R51" s="5"/>
    </row>
    <row r="52" spans="14:20" x14ac:dyDescent="0.25">
      <c r="N52" s="6"/>
      <c r="O52" s="6"/>
      <c r="P52" s="5"/>
      <c r="Q52" s="5"/>
      <c r="R52" s="5"/>
    </row>
    <row r="55" spans="14:20" x14ac:dyDescent="0.25">
      <c r="T55" s="10"/>
    </row>
  </sheetData>
  <mergeCells count="3">
    <mergeCell ref="L42:L43"/>
    <mergeCell ref="E44:F45"/>
    <mergeCell ref="G44:H4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O13:R18"/>
  <sheetViews>
    <sheetView zoomScale="70" zoomScaleNormal="70" workbookViewId="0"/>
  </sheetViews>
  <sheetFormatPr defaultColWidth="8.85546875" defaultRowHeight="15" x14ac:dyDescent="0.25"/>
  <cols>
    <col min="1" max="16384" width="8.85546875" style="11"/>
  </cols>
  <sheetData>
    <row r="13" spans="15:15" ht="23.45" customHeight="1" x14ac:dyDescent="0.25"/>
    <row r="14" spans="15:15" ht="23.45" customHeight="1" x14ac:dyDescent="0.35">
      <c r="O14" s="18"/>
    </row>
    <row r="17" spans="16:18" ht="14.45" customHeight="1" x14ac:dyDescent="0.25">
      <c r="P17" s="36"/>
      <c r="Q17" s="37"/>
      <c r="R17" s="37"/>
    </row>
    <row r="18" spans="16:18" ht="14.45" customHeight="1" x14ac:dyDescent="0.25">
      <c r="P18" s="36"/>
      <c r="Q18" s="37"/>
      <c r="R18" s="37"/>
    </row>
  </sheetData>
  <mergeCells count="2">
    <mergeCell ref="P17:P18"/>
    <mergeCell ref="Q17:R1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F11:AB40"/>
  <sheetViews>
    <sheetView zoomScale="70" zoomScaleNormal="70" workbookViewId="0">
      <selection activeCell="AA37" sqref="AA37:AB38"/>
    </sheetView>
  </sheetViews>
  <sheetFormatPr defaultColWidth="8.85546875" defaultRowHeight="15" x14ac:dyDescent="0.25"/>
  <cols>
    <col min="1" max="16384" width="8.85546875" style="11"/>
  </cols>
  <sheetData>
    <row r="11" ht="23.45" customHeight="1" x14ac:dyDescent="0.25"/>
    <row r="12" ht="23.45" customHeight="1" x14ac:dyDescent="0.25"/>
    <row r="15" ht="14.45" customHeight="1" x14ac:dyDescent="0.25"/>
    <row r="16" ht="14.45" customHeight="1" x14ac:dyDescent="0.25"/>
    <row r="19" spans="27:28" x14ac:dyDescent="0.25">
      <c r="AA19" s="39">
        <f>(15+45)/2</f>
        <v>30</v>
      </c>
      <c r="AB19" s="39"/>
    </row>
    <row r="20" spans="27:28" x14ac:dyDescent="0.25">
      <c r="AA20" s="39"/>
      <c r="AB20" s="39"/>
    </row>
    <row r="34" spans="6:28" ht="31.5" x14ac:dyDescent="0.5">
      <c r="F34" s="24" t="s">
        <v>2</v>
      </c>
    </row>
    <row r="37" spans="6:28" x14ac:dyDescent="0.25">
      <c r="AA37" s="38">
        <f>SQRT(((45-15)^2)/12)</f>
        <v>8.6602540378443873</v>
      </c>
      <c r="AB37" s="38"/>
    </row>
    <row r="38" spans="6:28" x14ac:dyDescent="0.25">
      <c r="AA38" s="38"/>
      <c r="AB38" s="38"/>
    </row>
    <row r="40" spans="6:28" ht="31.5" x14ac:dyDescent="0.25">
      <c r="H40" s="25" t="s">
        <v>3</v>
      </c>
      <c r="K40" s="25" t="s">
        <v>4</v>
      </c>
    </row>
  </sheetData>
  <mergeCells count="2">
    <mergeCell ref="AA37:AB38"/>
    <mergeCell ref="AA19:AB20"/>
  </mergeCells>
  <pageMargins left="0.7" right="0.7" top="0.75" bottom="0.75" header="0.3" footer="0.3"/>
  <pageSetup scale="3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O13:R18"/>
  <sheetViews>
    <sheetView zoomScale="70" zoomScaleNormal="70" workbookViewId="0"/>
  </sheetViews>
  <sheetFormatPr defaultColWidth="8.85546875" defaultRowHeight="15" x14ac:dyDescent="0.25"/>
  <cols>
    <col min="1" max="16384" width="8.85546875" style="11"/>
  </cols>
  <sheetData>
    <row r="13" spans="15:15" ht="23.45" customHeight="1" x14ac:dyDescent="0.25"/>
    <row r="14" spans="15:15" ht="23.45" customHeight="1" x14ac:dyDescent="0.35">
      <c r="O14" s="18"/>
    </row>
    <row r="17" spans="16:18" ht="14.45" customHeight="1" x14ac:dyDescent="0.25">
      <c r="P17" s="36"/>
      <c r="Q17" s="37"/>
      <c r="R17" s="37"/>
    </row>
    <row r="18" spans="16:18" ht="14.45" customHeight="1" x14ac:dyDescent="0.25">
      <c r="P18" s="36"/>
      <c r="Q18" s="37"/>
      <c r="R18" s="37"/>
    </row>
  </sheetData>
  <mergeCells count="2">
    <mergeCell ref="P17:P18"/>
    <mergeCell ref="Q17:R1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O13:R18"/>
  <sheetViews>
    <sheetView zoomScale="70" zoomScaleNormal="70" workbookViewId="0">
      <selection activeCell="D9" sqref="D9"/>
    </sheetView>
  </sheetViews>
  <sheetFormatPr defaultColWidth="8.85546875" defaultRowHeight="15" x14ac:dyDescent="0.25"/>
  <cols>
    <col min="1" max="16384" width="8.85546875" style="11"/>
  </cols>
  <sheetData>
    <row r="13" spans="15:15" ht="23.45" customHeight="1" x14ac:dyDescent="0.25"/>
    <row r="14" spans="15:15" ht="23.45" customHeight="1" x14ac:dyDescent="0.35">
      <c r="O14" s="18"/>
    </row>
    <row r="17" spans="16:18" ht="14.45" customHeight="1" x14ac:dyDescent="0.25">
      <c r="P17" s="36"/>
      <c r="Q17" s="37"/>
      <c r="R17" s="37"/>
    </row>
    <row r="18" spans="16:18" ht="14.45" customHeight="1" x14ac:dyDescent="0.25">
      <c r="P18" s="36"/>
      <c r="Q18" s="37"/>
      <c r="R18" s="37"/>
    </row>
  </sheetData>
  <mergeCells count="2">
    <mergeCell ref="P17:P18"/>
    <mergeCell ref="Q17:R18"/>
  </mergeCells>
  <pageMargins left="0.7" right="0.7" top="0.75" bottom="0.75" header="0.3" footer="0.3"/>
  <pageSetup scale="4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
  <sheetViews>
    <sheetView showRowColHeaders="0" tabSelected="1" zoomScale="70" zoomScaleNormal="70" workbookViewId="0">
      <selection activeCell="AA25" sqref="AA25"/>
    </sheetView>
  </sheetViews>
  <sheetFormatPr defaultColWidth="9.140625" defaultRowHeight="15" x14ac:dyDescent="0.25"/>
  <cols>
    <col min="1" max="16384" width="9.140625" style="11"/>
  </cols>
  <sheetData>
    <row r="1" spans="1:1" x14ac:dyDescent="0.25">
      <c r="A1" s="11" t="s">
        <v>0</v>
      </c>
    </row>
  </sheetData>
  <pageMargins left="0.7" right="0.7" top="0.75" bottom="0.75" header="0.3" footer="0.3"/>
  <pageSetup scale="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 (2)</vt:lpstr>
      <vt:lpstr>1</vt:lpstr>
      <vt:lpstr>3. (2)</vt:lpstr>
      <vt:lpstr>3.</vt:lpstr>
      <vt:lpstr>UD 1</vt:lpstr>
      <vt:lpstr>CUD 1</vt:lpstr>
      <vt:lpstr>UD 2</vt:lpstr>
      <vt:lpstr>CUD 2</vt:lpstr>
      <vt:lpstr>FirstPage</vt:lpstr>
      <vt:lpstr>Content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2020-02-06T21:39:27Z</cp:lastPrinted>
  <dcterms:created xsi:type="dcterms:W3CDTF">2014-10-23T14:45:36Z</dcterms:created>
  <dcterms:modified xsi:type="dcterms:W3CDTF">2022-09-15T00:14:06Z</dcterms:modified>
</cp:coreProperties>
</file>