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50332ADB-5EA5-4D25-8ECB-3DA3A3F9219D}" xr6:coauthVersionLast="47" xr6:coauthVersionMax="47" xr10:uidLastSave="{00000000-0000-0000-0000-000000000000}"/>
  <bookViews>
    <workbookView showSheetTabs="0" xWindow="-120" yWindow="600" windowWidth="29040" windowHeight="15000" xr2:uid="{00000000-000D-0000-FFFF-FFFF00000000}"/>
  </bookViews>
  <sheets>
    <sheet name="FirstPage" sheetId="21" r:id="rId1"/>
    <sheet name="Exam Content " sheetId="70" r:id="rId2"/>
    <sheet name="Problem 5" sheetId="149" r:id="rId3"/>
    <sheet name="Problem 5 (2)" sheetId="150" r:id="rId4"/>
    <sheet name="Problem 1" sheetId="130" r:id="rId5"/>
    <sheet name="Problem 1 (2)" sheetId="144" r:id="rId6"/>
    <sheet name="Problem 2" sheetId="131" r:id="rId7"/>
    <sheet name="Problem 2 (2)" sheetId="145" r:id="rId8"/>
    <sheet name="Problem 3" sheetId="132" r:id="rId9"/>
    <sheet name="Problem 3 (2)" sheetId="146" r:id="rId10"/>
    <sheet name="Problem 4" sheetId="133" r:id="rId11"/>
    <sheet name="Problem 4 (2)" sheetId="147" r:id="rId12"/>
  </sheets>
  <externalReferences>
    <externalReference r:id="rId13"/>
  </externalReference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1" i="146" l="1"/>
  <c r="H40" i="150"/>
  <c r="H39" i="150"/>
  <c r="H38" i="150"/>
  <c r="H37" i="150"/>
  <c r="H36" i="150"/>
  <c r="V60" i="146" l="1"/>
  <c r="V58" i="146"/>
  <c r="R29" i="146"/>
  <c r="P53" i="145"/>
  <c r="H50" i="146" l="1"/>
  <c r="J49" i="146"/>
  <c r="I49" i="146"/>
  <c r="J47" i="146"/>
  <c r="I47" i="146"/>
  <c r="H47" i="146"/>
  <c r="L9" i="146"/>
  <c r="E40" i="145"/>
  <c r="O25" i="145"/>
</calcChain>
</file>

<file path=xl/sharedStrings.xml><?xml version="1.0" encoding="utf-8"?>
<sst xmlns="http://schemas.openxmlformats.org/spreadsheetml/2006/main" count="116" uniqueCount="59">
  <si>
    <t xml:space="preserve">                                                                                                                                                                                                                                                                             </t>
  </si>
  <si>
    <t>=</t>
  </si>
  <si>
    <t>Gold</t>
  </si>
  <si>
    <t>Bond</t>
  </si>
  <si>
    <t>Stock</t>
  </si>
  <si>
    <t>C/D</t>
  </si>
  <si>
    <t>Probability</t>
  </si>
  <si>
    <t>W</t>
  </si>
  <si>
    <t>SW</t>
  </si>
  <si>
    <t>NW</t>
  </si>
  <si>
    <t>A</t>
  </si>
  <si>
    <t>B</t>
  </si>
  <si>
    <t>C</t>
  </si>
  <si>
    <t>Anova: Single Factor</t>
  </si>
  <si>
    <t>SUMMARY</t>
  </si>
  <si>
    <t>Groups</t>
  </si>
  <si>
    <t>Count</t>
  </si>
  <si>
    <t>Sum</t>
  </si>
  <si>
    <t>Average</t>
  </si>
  <si>
    <t>Variance</t>
  </si>
  <si>
    <t>Column 1</t>
  </si>
  <si>
    <t>Column 2</t>
  </si>
  <si>
    <t>Column 3</t>
  </si>
  <si>
    <t>ANOVA</t>
  </si>
  <si>
    <t>Source of Variation</t>
  </si>
  <si>
    <t>SS</t>
  </si>
  <si>
    <t>df</t>
  </si>
  <si>
    <t>MS</t>
  </si>
  <si>
    <t>P-value</t>
  </si>
  <si>
    <t>F crit</t>
  </si>
  <si>
    <t>Between Groups</t>
  </si>
  <si>
    <t>Within Groups</t>
  </si>
  <si>
    <t>Total</t>
  </si>
  <si>
    <t>F (test)</t>
  </si>
  <si>
    <t>Mean</t>
  </si>
  <si>
    <t>Standard Error</t>
  </si>
  <si>
    <t>Median</t>
  </si>
  <si>
    <t>Mode</t>
  </si>
  <si>
    <t>Standard Deviation</t>
  </si>
  <si>
    <t>Sample Variance</t>
  </si>
  <si>
    <t>Kurtosis</t>
  </si>
  <si>
    <t>Skewness</t>
  </si>
  <si>
    <t>Column1</t>
  </si>
  <si>
    <t>Range</t>
  </si>
  <si>
    <t>Minimum</t>
  </si>
  <si>
    <t>Maximum</t>
  </si>
  <si>
    <t>Test</t>
  </si>
  <si>
    <t>Certain Payoff</t>
  </si>
  <si>
    <t>Utility</t>
  </si>
  <si>
    <t>Investment Decisions and Payoffs (EMV)</t>
  </si>
  <si>
    <t>Investment Vehicle</t>
  </si>
  <si>
    <t>Large Gain in Market Value</t>
  </si>
  <si>
    <t>Small Gain in Market Value</t>
  </si>
  <si>
    <t>No Change in Market Value</t>
  </si>
  <si>
    <t>Small Fall in Market Value</t>
  </si>
  <si>
    <t>Large Fall in Market Value</t>
  </si>
  <si>
    <t>Investment Decisions and Payoffs (Utility)</t>
  </si>
  <si>
    <t>Utility Value</t>
  </si>
  <si>
    <t>F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</si>
</sst>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
    <numFmt numFmtId="166" formatCode="0.0000"/>
    <numFmt numFmtId="167" formatCode="0.000"/>
  </numFmts>
  <fonts count="28"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2"/>
      <color theme="1"/>
      <name val="Calibri"/>
      <family val="2"/>
      <scheme val="minor"/>
    </font>
    <font>
      <sz val="8"/>
      <color theme="1"/>
      <name val="Calibri"/>
      <family val="2"/>
      <scheme val="minor"/>
    </font>
    <font>
      <i/>
      <sz val="11"/>
      <color theme="1"/>
      <name val="Calibri"/>
      <family val="2"/>
      <scheme val="minor"/>
    </font>
    <font>
      <sz val="20"/>
      <color theme="1"/>
      <name val="Lucida Bright"/>
      <family val="1"/>
    </font>
    <font>
      <sz val="22"/>
      <color theme="1"/>
      <name val="Lucida Bright"/>
      <family val="1"/>
    </font>
    <font>
      <sz val="11"/>
      <color theme="1"/>
      <name val="Lucida Bright"/>
      <family val="1"/>
    </font>
    <font>
      <sz val="11"/>
      <color theme="1"/>
      <name val="Calibri"/>
      <family val="2"/>
      <scheme val="minor"/>
    </font>
    <font>
      <sz val="48"/>
      <color theme="5" tint="-0.499984740745262"/>
      <name val="Calibri"/>
      <family val="2"/>
      <scheme val="minor"/>
    </font>
    <font>
      <sz val="20"/>
      <name val="Lucida Bright"/>
      <family val="1"/>
    </font>
    <font>
      <sz val="20"/>
      <color theme="1"/>
      <name val="Calibri"/>
      <family val="2"/>
      <scheme val="minor"/>
    </font>
    <font>
      <sz val="24"/>
      <color theme="1"/>
      <name val="Lucida Bright"/>
      <family val="1"/>
    </font>
    <font>
      <sz val="24"/>
      <color theme="1"/>
      <name val="Calibri"/>
      <family val="2"/>
      <scheme val="minor"/>
    </font>
    <font>
      <sz val="20"/>
      <color rgb="FFFFFF00"/>
      <name val="Lucida Bright"/>
      <family val="1"/>
    </font>
    <font>
      <b/>
      <sz val="20"/>
      <color rgb="FFC00000"/>
      <name val="Lucida Bright"/>
      <family val="1"/>
    </font>
    <font>
      <i/>
      <sz val="20"/>
      <color theme="1"/>
      <name val="Lucida Bright"/>
      <family val="1"/>
    </font>
    <font>
      <i/>
      <sz val="22"/>
      <color theme="1"/>
      <name val="Lucida Bright"/>
      <family val="1"/>
    </font>
    <font>
      <b/>
      <sz val="22"/>
      <color theme="6" tint="-0.499984740745262"/>
      <name val="Lucida Bright"/>
      <family val="1"/>
    </font>
    <font>
      <b/>
      <sz val="22"/>
      <color rgb="FFFFFF00"/>
      <name val="Calibri"/>
      <family val="2"/>
      <scheme val="minor"/>
    </font>
    <font>
      <sz val="18"/>
      <color theme="6" tint="-0.499984740745262"/>
      <name val="Calibri"/>
      <family val="2"/>
      <scheme val="minor"/>
    </font>
    <font>
      <b/>
      <sz val="18"/>
      <color theme="6" tint="-0.499984740745262"/>
      <name val="Calibri"/>
      <family val="2"/>
      <scheme val="minor"/>
    </font>
    <font>
      <sz val="12"/>
      <color theme="1"/>
      <name val="Calibri"/>
      <family val="2"/>
      <scheme val="minor"/>
    </font>
    <font>
      <b/>
      <sz val="22"/>
      <color rgb="FFFF0000"/>
      <name val="Calibri"/>
      <family val="2"/>
      <scheme val="minor"/>
    </font>
    <font>
      <b/>
      <sz val="18"/>
      <color rgb="FFFFC000"/>
      <name val="Lucida Bright"/>
      <family val="1"/>
    </font>
    <font>
      <b/>
      <sz val="18"/>
      <color rgb="FFFFFF00"/>
      <name val="Lucida Bright"/>
      <family val="1"/>
    </font>
    <font>
      <sz val="24"/>
      <color rgb="FFFFFF00"/>
      <name val="Lucida Bright"/>
      <family val="1"/>
    </font>
  </fonts>
  <fills count="10">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C00000"/>
        <bgColor indexed="64"/>
      </patternFill>
    </fill>
    <fill>
      <patternFill patternType="solid">
        <fgColor theme="6" tint="-0.249977111117893"/>
        <bgColor indexed="64"/>
      </patternFill>
    </fill>
    <fill>
      <patternFill patternType="solid">
        <fgColor theme="8"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indexed="64"/>
      </bottom>
      <diagonal/>
    </border>
    <border>
      <left/>
      <right/>
      <top style="medium">
        <color indexed="64"/>
      </top>
      <bottom style="thin">
        <color auto="1"/>
      </bottom>
      <diagonal/>
    </border>
  </borders>
  <cellStyleXfs count="1">
    <xf numFmtId="0" fontId="0" fillId="0" borderId="0"/>
  </cellStyleXfs>
  <cellXfs count="62">
    <xf numFmtId="0" fontId="0" fillId="0" borderId="0" xfId="0"/>
    <xf numFmtId="0" fontId="0" fillId="2" borderId="0" xfId="0" applyFill="1"/>
    <xf numFmtId="0" fontId="8" fillId="2" borderId="0" xfId="0" applyFont="1" applyFill="1"/>
    <xf numFmtId="0" fontId="9" fillId="2" borderId="0" xfId="0" applyFont="1" applyFill="1"/>
    <xf numFmtId="0" fontId="6" fillId="3" borderId="1" xfId="0" applyFont="1" applyFill="1" applyBorder="1" applyAlignment="1">
      <alignment horizontal="center" vertical="center"/>
    </xf>
    <xf numFmtId="0" fontId="0" fillId="2" borderId="0" xfId="0" applyFill="1" applyProtection="1">
      <protection locked="0"/>
    </xf>
    <xf numFmtId="0" fontId="3" fillId="2" borderId="1" xfId="0" applyFont="1" applyFill="1" applyBorder="1" applyAlignment="1" applyProtection="1">
      <alignment horizontal="center" vertical="center"/>
      <protection locked="0"/>
    </xf>
    <xf numFmtId="0" fontId="1" fillId="2" borderId="0" xfId="0" applyFont="1" applyFill="1" applyProtection="1">
      <protection locked="0"/>
    </xf>
    <xf numFmtId="0" fontId="2" fillId="2" borderId="0" xfId="0" applyFont="1" applyFill="1" applyProtection="1">
      <protection locked="0"/>
    </xf>
    <xf numFmtId="0" fontId="12" fillId="2" borderId="1" xfId="0" applyFont="1" applyFill="1" applyBorder="1" applyAlignment="1" applyProtection="1">
      <alignment horizontal="center" vertical="center"/>
      <protection locked="0"/>
    </xf>
    <xf numFmtId="164" fontId="12" fillId="2"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3" fillId="2" borderId="0" xfId="0" applyFont="1" applyFill="1" applyAlignment="1" applyProtection="1">
      <alignment horizontal="right" vertical="center"/>
      <protection locked="0"/>
    </xf>
    <xf numFmtId="0" fontId="13" fillId="2" borderId="0" xfId="0" applyFont="1" applyFill="1" applyAlignment="1" applyProtection="1">
      <alignment horizontal="left" vertical="top"/>
      <protection locked="0"/>
    </xf>
    <xf numFmtId="165" fontId="3" fillId="2" borderId="1" xfId="0" applyNumberFormat="1" applyFont="1" applyFill="1" applyBorder="1" applyAlignment="1" applyProtection="1">
      <alignment horizontal="center" vertical="center"/>
      <protection locked="0"/>
    </xf>
    <xf numFmtId="0" fontId="0" fillId="0" borderId="5" xfId="0" applyBorder="1"/>
    <xf numFmtId="0" fontId="5" fillId="0" borderId="6" xfId="0" applyFont="1" applyBorder="1" applyAlignment="1">
      <alignment horizontal="center"/>
    </xf>
    <xf numFmtId="0" fontId="17" fillId="3" borderId="6" xfId="0" applyFont="1" applyFill="1" applyBorder="1" applyAlignment="1">
      <alignment horizontal="center"/>
    </xf>
    <xf numFmtId="0" fontId="18" fillId="3" borderId="6" xfId="0" applyFont="1" applyFill="1" applyBorder="1" applyAlignment="1">
      <alignment horizontal="center"/>
    </xf>
    <xf numFmtId="166" fontId="16" fillId="0" borderId="1" xfId="0" applyNumberFormat="1" applyFont="1" applyBorder="1" applyAlignment="1">
      <alignment horizontal="center" vertical="center"/>
    </xf>
    <xf numFmtId="166" fontId="19" fillId="0" borderId="1" xfId="0" applyNumberFormat="1" applyFont="1" applyBorder="1" applyAlignment="1">
      <alignment horizontal="center" vertical="center"/>
    </xf>
    <xf numFmtId="0" fontId="0" fillId="5" borderId="0" xfId="0" applyFill="1" applyProtection="1">
      <protection locked="0"/>
    </xf>
    <xf numFmtId="0" fontId="3" fillId="5" borderId="1" xfId="0" applyFont="1" applyFill="1" applyBorder="1" applyAlignment="1" applyProtection="1">
      <alignment horizontal="center" vertical="center"/>
      <protection locked="0"/>
    </xf>
    <xf numFmtId="0" fontId="5" fillId="0" borderId="6" xfId="0" applyFont="1" applyBorder="1" applyAlignment="1">
      <alignment horizontal="centerContinuous"/>
    </xf>
    <xf numFmtId="0" fontId="14" fillId="4" borderId="1" xfId="0" applyFont="1" applyFill="1" applyBorder="1" applyAlignment="1">
      <alignment horizontal="center" vertical="center"/>
    </xf>
    <xf numFmtId="166" fontId="21" fillId="4" borderId="1" xfId="0" applyNumberFormat="1" applyFont="1" applyFill="1" applyBorder="1"/>
    <xf numFmtId="166" fontId="22" fillId="4" borderId="1" xfId="0" applyNumberFormat="1" applyFont="1" applyFill="1" applyBorder="1" applyAlignment="1">
      <alignment horizontal="center" vertical="center"/>
    </xf>
    <xf numFmtId="166" fontId="23" fillId="6" borderId="1" xfId="0" applyNumberFormat="1" applyFont="1" applyFill="1" applyBorder="1" applyAlignment="1">
      <alignment horizontal="center" vertical="center" wrapText="1"/>
    </xf>
    <xf numFmtId="166" fontId="23" fillId="6" borderId="1" xfId="0" applyNumberFormat="1" applyFont="1" applyFill="1" applyBorder="1" applyAlignment="1">
      <alignment horizontal="center" vertical="center"/>
    </xf>
    <xf numFmtId="0" fontId="4" fillId="5" borderId="0" xfId="0" applyFont="1" applyFill="1" applyProtection="1">
      <protection locked="0"/>
    </xf>
    <xf numFmtId="166" fontId="20" fillId="7" borderId="0" xfId="0" applyNumberFormat="1" applyFont="1" applyFill="1" applyAlignment="1" applyProtection="1">
      <alignment vertical="center"/>
      <protection locked="0"/>
    </xf>
    <xf numFmtId="166" fontId="25" fillId="7" borderId="1" xfId="0" applyNumberFormat="1" applyFont="1" applyFill="1" applyBorder="1" applyAlignment="1">
      <alignment horizontal="center" vertical="center"/>
    </xf>
    <xf numFmtId="166" fontId="26" fillId="8" borderId="1" xfId="0" applyNumberFormat="1" applyFont="1" applyFill="1" applyBorder="1"/>
    <xf numFmtId="0" fontId="0" fillId="6" borderId="0" xfId="0" applyFill="1" applyProtection="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protection locked="0"/>
    </xf>
    <xf numFmtId="2" fontId="6" fillId="6" borderId="1" xfId="0" applyNumberFormat="1" applyFont="1" applyFill="1" applyBorder="1" applyAlignment="1" applyProtection="1">
      <alignment horizontal="center" vertical="center"/>
      <protection locked="0"/>
    </xf>
    <xf numFmtId="0" fontId="8" fillId="6" borderId="0" xfId="0" applyFont="1" applyFill="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11" fillId="6" borderId="1" xfId="0" applyFont="1" applyFill="1" applyBorder="1" applyAlignment="1">
      <alignment horizontal="center" vertical="center"/>
    </xf>
    <xf numFmtId="0" fontId="6" fillId="6" borderId="0" xfId="0" applyFont="1" applyFill="1" applyAlignment="1">
      <alignment horizontal="center" vertical="center"/>
    </xf>
    <xf numFmtId="2" fontId="6" fillId="6" borderId="1" xfId="0" applyNumberFormat="1" applyFont="1" applyFill="1" applyBorder="1" applyAlignment="1">
      <alignment horizontal="center" vertical="center"/>
    </xf>
    <xf numFmtId="167" fontId="13" fillId="6" borderId="1" xfId="0" applyNumberFormat="1" applyFont="1" applyFill="1" applyBorder="1" applyAlignment="1" applyProtection="1">
      <alignment horizontal="center" vertical="center"/>
      <protection locked="0"/>
    </xf>
    <xf numFmtId="0" fontId="15" fillId="7" borderId="1" xfId="0" applyFont="1" applyFill="1" applyBorder="1" applyAlignment="1">
      <alignment horizontal="center" vertical="center"/>
    </xf>
    <xf numFmtId="167" fontId="27" fillId="7" borderId="1" xfId="0" applyNumberFormat="1" applyFont="1" applyFill="1" applyBorder="1" applyAlignment="1" applyProtection="1">
      <alignment horizontal="center" vertical="center"/>
      <protection locked="0"/>
    </xf>
    <xf numFmtId="2" fontId="6" fillId="3" borderId="1" xfId="0" applyNumberFormat="1" applyFont="1" applyFill="1" applyBorder="1" applyAlignment="1">
      <alignment horizontal="center" vertical="center"/>
    </xf>
    <xf numFmtId="2" fontId="13" fillId="9" borderId="1" xfId="0" applyNumberFormat="1" applyFont="1" applyFill="1" applyBorder="1" applyAlignment="1" applyProtection="1">
      <alignment horizontal="center" vertical="center"/>
      <protection locked="0"/>
    </xf>
    <xf numFmtId="0" fontId="1" fillId="6" borderId="0" xfId="0" applyFont="1" applyFill="1" applyProtection="1">
      <protection locked="0"/>
    </xf>
    <xf numFmtId="0" fontId="2" fillId="6" borderId="0" xfId="0" applyFont="1" applyFill="1" applyProtection="1">
      <protection locked="0"/>
    </xf>
    <xf numFmtId="0" fontId="10" fillId="2" borderId="0" xfId="0" applyFont="1" applyFill="1" applyAlignment="1">
      <alignment horizontal="center" vertical="center"/>
    </xf>
    <xf numFmtId="0" fontId="7" fillId="6" borderId="2"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3" xfId="0" applyFont="1" applyFill="1" applyBorder="1" applyAlignment="1">
      <alignment horizontal="center" vertical="center"/>
    </xf>
    <xf numFmtId="0" fontId="0" fillId="6" borderId="0" xfId="0" applyFill="1" applyAlignment="1" applyProtection="1">
      <alignment horizontal="center"/>
      <protection locked="0"/>
    </xf>
    <xf numFmtId="0" fontId="20" fillId="7" borderId="0" xfId="0" applyFont="1" applyFill="1" applyAlignment="1" applyProtection="1">
      <alignment horizontal="center" vertical="center"/>
      <protection locked="0"/>
    </xf>
    <xf numFmtId="2" fontId="20" fillId="5" borderId="0" xfId="0" applyNumberFormat="1" applyFont="1" applyFill="1" applyAlignment="1" applyProtection="1">
      <alignment horizontal="center" vertical="center"/>
      <protection locked="0"/>
    </xf>
    <xf numFmtId="2" fontId="20" fillId="7" borderId="0" xfId="0" applyNumberFormat="1" applyFont="1" applyFill="1" applyAlignment="1" applyProtection="1">
      <alignment horizontal="center" vertical="center"/>
      <protection locked="0"/>
    </xf>
    <xf numFmtId="0" fontId="0" fillId="2" borderId="0" xfId="0" applyFill="1" applyAlignment="1" applyProtection="1">
      <alignment horizontal="center"/>
      <protection locked="0"/>
    </xf>
    <xf numFmtId="166" fontId="24" fillId="5" borderId="0" xfId="0" applyNumberFormat="1" applyFont="1" applyFill="1" applyAlignment="1" applyProtection="1">
      <alignment horizontal="center" vertical="center"/>
      <protection locked="0"/>
    </xf>
    <xf numFmtId="166" fontId="20" fillId="7" borderId="0" xfId="0" applyNumberFormat="1" applyFont="1" applyFill="1" applyAlignment="1" applyProtection="1">
      <alignment horizontal="center" vertical="center"/>
      <protection locked="0"/>
    </xf>
    <xf numFmtId="0" fontId="24" fillId="4" borderId="0" xfId="0" applyFont="1" applyFill="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Utility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xVal>
            <c:numRef>
              <c:f>'[1]Check Problem 5 '!$M$15:$M$26</c:f>
              <c:numCache>
                <c:formatCode>General</c:formatCode>
                <c:ptCount val="12"/>
                <c:pt idx="0">
                  <c:v>-600</c:v>
                </c:pt>
                <c:pt idx="1">
                  <c:v>-200</c:v>
                </c:pt>
                <c:pt idx="2">
                  <c:v>-150</c:v>
                </c:pt>
                <c:pt idx="3">
                  <c:v>-100</c:v>
                </c:pt>
                <c:pt idx="4">
                  <c:v>0</c:v>
                </c:pt>
                <c:pt idx="5">
                  <c:v>60</c:v>
                </c:pt>
                <c:pt idx="6">
                  <c:v>100</c:v>
                </c:pt>
                <c:pt idx="7">
                  <c:v>150</c:v>
                </c:pt>
                <c:pt idx="8">
                  <c:v>200</c:v>
                </c:pt>
                <c:pt idx="9">
                  <c:v>250</c:v>
                </c:pt>
                <c:pt idx="10">
                  <c:v>300</c:v>
                </c:pt>
                <c:pt idx="11">
                  <c:v>500</c:v>
                </c:pt>
              </c:numCache>
            </c:numRef>
          </c:xVal>
          <c:yVal>
            <c:numRef>
              <c:f>'[1]Check Problem 5 '!$N$15:$N$26</c:f>
              <c:numCache>
                <c:formatCode>General</c:formatCode>
                <c:ptCount val="12"/>
                <c:pt idx="0">
                  <c:v>0</c:v>
                </c:pt>
                <c:pt idx="1">
                  <c:v>0.25</c:v>
                </c:pt>
                <c:pt idx="2">
                  <c:v>0.3</c:v>
                </c:pt>
                <c:pt idx="3">
                  <c:v>0.36</c:v>
                </c:pt>
                <c:pt idx="4">
                  <c:v>0.5</c:v>
                </c:pt>
                <c:pt idx="5">
                  <c:v>0.6</c:v>
                </c:pt>
                <c:pt idx="6">
                  <c:v>0.65</c:v>
                </c:pt>
                <c:pt idx="7">
                  <c:v>0.7</c:v>
                </c:pt>
                <c:pt idx="8">
                  <c:v>0.75</c:v>
                </c:pt>
                <c:pt idx="9">
                  <c:v>0.85</c:v>
                </c:pt>
                <c:pt idx="10">
                  <c:v>0.9</c:v>
                </c:pt>
                <c:pt idx="11">
                  <c:v>1</c:v>
                </c:pt>
              </c:numCache>
            </c:numRef>
          </c:yVal>
          <c:smooth val="0"/>
          <c:extLst>
            <c:ext xmlns:c16="http://schemas.microsoft.com/office/drawing/2014/chart" uri="{C3380CC4-5D6E-409C-BE32-E72D297353CC}">
              <c16:uniqueId val="{00000000-FDF2-4876-A730-6B7E2DC68E0A}"/>
            </c:ext>
          </c:extLst>
        </c:ser>
        <c:dLbls>
          <c:showLegendKey val="0"/>
          <c:showVal val="0"/>
          <c:showCatName val="0"/>
          <c:showSerName val="0"/>
          <c:showPercent val="0"/>
          <c:showBubbleSize val="0"/>
        </c:dLbls>
        <c:axId val="1907267391"/>
        <c:axId val="1907266143"/>
      </c:scatterChart>
      <c:valAx>
        <c:axId val="19072673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1907266143"/>
        <c:crosses val="autoZero"/>
        <c:crossBetween val="midCat"/>
      </c:valAx>
      <c:valAx>
        <c:axId val="19072661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26739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3" Type="http://schemas.openxmlformats.org/officeDocument/2006/relationships/customXml" Target="../ink/ink3.xml"/><Relationship Id="rId18" Type="http://schemas.openxmlformats.org/officeDocument/2006/relationships/image" Target="NULL"/><Relationship Id="rId39" Type="http://schemas.openxmlformats.org/officeDocument/2006/relationships/customXml" Target="../ink/ink7.xml"/><Relationship Id="rId3" Type="http://schemas.openxmlformats.org/officeDocument/2006/relationships/customXml" Target="../ink/ink1.xml"/><Relationship Id="rId7" Type="http://schemas.openxmlformats.org/officeDocument/2006/relationships/customXml" Target="../ink/ink2.xml"/><Relationship Id="rId12" Type="http://schemas.openxmlformats.org/officeDocument/2006/relationships/image" Target="NULL"/><Relationship Id="rId17" Type="http://schemas.openxmlformats.org/officeDocument/2006/relationships/customXml" Target="../ink/ink4.xml"/><Relationship Id="rId38" Type="http://schemas.openxmlformats.org/officeDocument/2006/relationships/image" Target="NULL"/><Relationship Id="rId2" Type="http://schemas.openxmlformats.org/officeDocument/2006/relationships/hyperlink" Target="#'Problem 3'!A1"/><Relationship Id="rId16" Type="http://schemas.openxmlformats.org/officeDocument/2006/relationships/image" Target="NULL"/><Relationship Id="rId1" Type="http://schemas.openxmlformats.org/officeDocument/2006/relationships/image" Target="../media/image1.png"/><Relationship Id="rId6" Type="http://schemas.openxmlformats.org/officeDocument/2006/relationships/image" Target="NULL"/><Relationship Id="rId37" Type="http://schemas.openxmlformats.org/officeDocument/2006/relationships/customXml" Target="../ink/ink6.xml"/><Relationship Id="rId40" Type="http://schemas.openxmlformats.org/officeDocument/2006/relationships/image" Target="NULL"/><Relationship Id="rId36" Type="http://schemas.openxmlformats.org/officeDocument/2006/relationships/image" Target="NULL"/><Relationship Id="rId19" Type="http://schemas.openxmlformats.org/officeDocument/2006/relationships/customXml" Target="../ink/ink5.xml"/></Relationships>
</file>

<file path=xl/drawings/_rels/drawing11.xml.rels><?xml version="1.0" encoding="UTF-8" standalone="yes"?>
<Relationships xmlns="http://schemas.openxmlformats.org/package/2006/relationships"><Relationship Id="rId2" Type="http://schemas.openxmlformats.org/officeDocument/2006/relationships/hyperlink" Target="#'Problem 4 (2)'!A1"/><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roblem 4'!A1"/><Relationship Id="rId1" Type="http://schemas.openxmlformats.org/officeDocument/2006/relationships/hyperlink" Target="#'Exam Content '!A1"/></Relationships>
</file>

<file path=xl/drawings/_rels/drawing2.xml.rels><?xml version="1.0" encoding="UTF-8" standalone="yes"?>
<Relationships xmlns="http://schemas.openxmlformats.org/package/2006/relationships"><Relationship Id="rId3" Type="http://schemas.openxmlformats.org/officeDocument/2006/relationships/hyperlink" Target="#'Problem 4'!A1"/><Relationship Id="rId7" Type="http://schemas.openxmlformats.org/officeDocument/2006/relationships/hyperlink" Target="#'Problem 1'!A1"/><Relationship Id="rId2" Type="http://schemas.openxmlformats.org/officeDocument/2006/relationships/hyperlink" Target="#'Problem 3'!A1"/><Relationship Id="rId1" Type="http://schemas.openxmlformats.org/officeDocument/2006/relationships/hyperlink" Target="#'Problem 2'!A1"/><Relationship Id="rId6" Type="http://schemas.openxmlformats.org/officeDocument/2006/relationships/hyperlink" Target="#'9'!A1"/><Relationship Id="rId5" Type="http://schemas.openxmlformats.org/officeDocument/2006/relationships/hyperlink" Target="#FirstPage!A1"/><Relationship Id="rId4" Type="http://schemas.openxmlformats.org/officeDocument/2006/relationships/hyperlink" Target="#'Problem 5'!A1"/></Relationships>
</file>

<file path=xl/drawings/_rels/drawing3.xml.rels><?xml version="1.0" encoding="UTF-8" standalone="yes"?>
<Relationships xmlns="http://schemas.openxmlformats.org/package/2006/relationships"><Relationship Id="rId2" Type="http://schemas.openxmlformats.org/officeDocument/2006/relationships/hyperlink" Target="#'Problem 5 (2)'!A1"/><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5'!A1"/></Relationships>
</file>

<file path=xl/drawings/_rels/drawing5.xml.rels><?xml version="1.0" encoding="UTF-8" standalone="yes"?>
<Relationships xmlns="http://schemas.openxmlformats.org/package/2006/relationships"><Relationship Id="rId2" Type="http://schemas.openxmlformats.org/officeDocument/2006/relationships/hyperlink" Target="#'Problem 1 (2)'!A1"/><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roblem 1'!A1"/><Relationship Id="rId1" Type="http://schemas.openxmlformats.org/officeDocument/2006/relationships/hyperlink" Target="#'Exam Content '!A1"/></Relationships>
</file>

<file path=xl/drawings/_rels/drawing7.xml.rels><?xml version="1.0" encoding="UTF-8" standalone="yes"?>
<Relationships xmlns="http://schemas.openxmlformats.org/package/2006/relationships"><Relationship Id="rId2" Type="http://schemas.openxmlformats.org/officeDocument/2006/relationships/hyperlink" Target="#'Problem 2 (2)'!A1"/><Relationship Id="rId1" Type="http://schemas.openxmlformats.org/officeDocument/2006/relationships/hyperlink" Target="#'Exam Content '!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blem 2'!A1"/></Relationships>
</file>

<file path=xl/drawings/_rels/drawing9.xml.rels><?xml version="1.0" encoding="UTF-8" standalone="yes"?>
<Relationships xmlns="http://schemas.openxmlformats.org/package/2006/relationships"><Relationship Id="rId2" Type="http://schemas.openxmlformats.org/officeDocument/2006/relationships/hyperlink" Target="#'Problem 3 (2)'!A1"/><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17</xdr:col>
      <xdr:colOff>533400</xdr:colOff>
      <xdr:row>2</xdr:row>
      <xdr:rowOff>113256</xdr:rowOff>
    </xdr:from>
    <xdr:to>
      <xdr:col>34</xdr:col>
      <xdr:colOff>135255</xdr:colOff>
      <xdr:row>10</xdr:row>
      <xdr:rowOff>33972</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896600" y="494256"/>
          <a:ext cx="9965055" cy="144471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002060"/>
              </a:solidFill>
              <a:latin typeface="Lucida Bright" panose="02040602050505020304" pitchFamily="18" charset="0"/>
            </a:rPr>
            <a:t>CSUSM</a:t>
          </a:r>
        </a:p>
      </xdr:txBody>
    </xdr:sp>
    <xdr:clientData/>
  </xdr:twoCellAnchor>
  <xdr:twoCellAnchor>
    <xdr:from>
      <xdr:col>34</xdr:col>
      <xdr:colOff>497480</xdr:colOff>
      <xdr:row>28</xdr:row>
      <xdr:rowOff>29029</xdr:rowOff>
    </xdr:from>
    <xdr:to>
      <xdr:col>40</xdr:col>
      <xdr:colOff>308069</xdr:colOff>
      <xdr:row>34</xdr:row>
      <xdr:rowOff>174625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21223880" y="5363029"/>
          <a:ext cx="346818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20</xdr:col>
      <xdr:colOff>134303</xdr:colOff>
      <xdr:row>22</xdr:row>
      <xdr:rowOff>38553</xdr:rowOff>
    </xdr:from>
    <xdr:to>
      <xdr:col>32</xdr:col>
      <xdr:colOff>570548</xdr:colOff>
      <xdr:row>44</xdr:row>
      <xdr:rowOff>41910</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12326303" y="4229553"/>
          <a:ext cx="7751445" cy="4194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5400" b="1" baseline="0">
            <a:solidFill>
              <a:srgbClr val="C00000"/>
            </a:solidFill>
            <a:latin typeface="Lucida Bright" panose="02040602050505020304" pitchFamily="18" charset="0"/>
          </a:endParaRPr>
        </a:p>
        <a:p>
          <a:pPr algn="ctr"/>
          <a:r>
            <a:rPr lang="en-US" sz="5400" b="1" baseline="0">
              <a:solidFill>
                <a:srgbClr val="C00000"/>
              </a:solidFill>
              <a:latin typeface="Lucida Bright" panose="02040602050505020304" pitchFamily="18" charset="0"/>
            </a:rPr>
            <a:t>Pretest 4 Master v.1 </a:t>
          </a:r>
          <a:r>
            <a:rPr lang="en-US" sz="2800" b="1" baseline="0">
              <a:solidFill>
                <a:srgbClr val="C00000"/>
              </a:solidFill>
              <a:latin typeface="Lucida Bright" panose="02040602050505020304" pitchFamily="18" charset="0"/>
            </a:rPr>
            <a:t>(</a:t>
          </a:r>
          <a:r>
            <a:rPr lang="en-US" sz="3200" b="1" baseline="0">
              <a:solidFill>
                <a:srgbClr val="C00000"/>
              </a:solidFill>
              <a:latin typeface="Lucida Bright" panose="02040602050505020304" pitchFamily="18" charset="0"/>
            </a:rPr>
            <a:t>Final)</a:t>
          </a: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20</xdr:col>
      <xdr:colOff>590550</xdr:colOff>
      <xdr:row>12</xdr:row>
      <xdr:rowOff>182699</xdr:rowOff>
    </xdr:from>
    <xdr:to>
      <xdr:col>30</xdr:col>
      <xdr:colOff>575309</xdr:colOff>
      <xdr:row>19</xdr:row>
      <xdr:rowOff>137795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000-00000C000000}"/>
            </a:ext>
          </a:extLst>
        </xdr:cNvPr>
        <xdr:cNvSpPr/>
      </xdr:nvSpPr>
      <xdr:spPr>
        <a:xfrm>
          <a:off x="12782550" y="2468699"/>
          <a:ext cx="608075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 S24</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443594</xdr:colOff>
      <xdr:row>64</xdr:row>
      <xdr:rowOff>5442</xdr:rowOff>
    </xdr:from>
    <xdr:to>
      <xdr:col>7</xdr:col>
      <xdr:colOff>615667</xdr:colOff>
      <xdr:row>87</xdr:row>
      <xdr:rowOff>186146</xdr:rowOff>
    </xdr:to>
    <xdr:pic>
      <xdr:nvPicPr>
        <xdr:cNvPr id="49" name="Picture 48" descr="Sampling distribution of the F and t statistic - ANOVA">
          <a:extLst>
            <a:ext uri="{FF2B5EF4-FFF2-40B4-BE49-F238E27FC236}">
              <a16:creationId xmlns:a16="http://schemas.microsoft.com/office/drawing/2014/main" id="{6969B4ED-09DF-43FD-84D8-7CB8DB96A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3523" y="18443121"/>
          <a:ext cx="8023394" cy="4562204"/>
        </a:xfrm>
        <a:prstGeom prst="rect">
          <a:avLst/>
        </a:prstGeom>
        <a:solidFill>
          <a:schemeClr val="bg1"/>
        </a:solidFill>
      </xdr:spPr>
    </xdr:pic>
    <xdr:clientData/>
  </xdr:twoCellAnchor>
  <xdr:twoCellAnchor>
    <xdr:from>
      <xdr:col>2</xdr:col>
      <xdr:colOff>356326</xdr:colOff>
      <xdr:row>1</xdr:row>
      <xdr:rowOff>14515</xdr:rowOff>
    </xdr:from>
    <xdr:to>
      <xdr:col>6</xdr:col>
      <xdr:colOff>544286</xdr:colOff>
      <xdr:row>5</xdr:row>
      <xdr:rowOff>138794</xdr:rowOff>
    </xdr:to>
    <xdr:sp macro="" textlink="">
      <xdr:nvSpPr>
        <xdr:cNvPr id="2" name="Rounded Rectangle 1">
          <a:extLst>
            <a:ext uri="{FF2B5EF4-FFF2-40B4-BE49-F238E27FC236}">
              <a16:creationId xmlns:a16="http://schemas.microsoft.com/office/drawing/2014/main" id="{C4E65578-9BFF-400E-8AC6-F26AFD6C4E78}"/>
            </a:ext>
          </a:extLst>
        </xdr:cNvPr>
        <xdr:cNvSpPr/>
      </xdr:nvSpPr>
      <xdr:spPr>
        <a:xfrm>
          <a:off x="2555240" y="199572"/>
          <a:ext cx="5413103" cy="86450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3</a:t>
          </a:r>
          <a:endParaRPr lang="en-US" sz="3200" b="0">
            <a:solidFill>
              <a:schemeClr val="accent4">
                <a:lumMod val="50000"/>
              </a:schemeClr>
            </a:solidFill>
            <a:latin typeface="Lucida Bright" panose="02040602050505020304" pitchFamily="18" charset="0"/>
          </a:endParaRPr>
        </a:p>
      </xdr:txBody>
    </xdr:sp>
    <xdr:clientData/>
  </xdr:twoCellAnchor>
  <xdr:twoCellAnchor>
    <xdr:from>
      <xdr:col>0</xdr:col>
      <xdr:colOff>457566</xdr:colOff>
      <xdr:row>0</xdr:row>
      <xdr:rowOff>124823</xdr:rowOff>
    </xdr:from>
    <xdr:to>
      <xdr:col>1</xdr:col>
      <xdr:colOff>1491343</xdr:colOff>
      <xdr:row>7</xdr:row>
      <xdr:rowOff>10887</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543BE581-F8A8-439A-A2E8-98337D8C6F14}"/>
            </a:ext>
          </a:extLst>
        </xdr:cNvPr>
        <xdr:cNvSpPr/>
      </xdr:nvSpPr>
      <xdr:spPr>
        <a:xfrm>
          <a:off x="457566" y="124823"/>
          <a:ext cx="1654263" cy="11814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876298</xdr:colOff>
      <xdr:row>1</xdr:row>
      <xdr:rowOff>49891</xdr:rowOff>
    </xdr:from>
    <xdr:to>
      <xdr:col>8</xdr:col>
      <xdr:colOff>636270</xdr:colOff>
      <xdr:row>5</xdr:row>
      <xdr:rowOff>167820</xdr:rowOff>
    </xdr:to>
    <xdr:sp macro="" textlink="">
      <xdr:nvSpPr>
        <xdr:cNvPr id="5" name="Rounded Rectangle 6">
          <a:extLst>
            <a:ext uri="{FF2B5EF4-FFF2-40B4-BE49-F238E27FC236}">
              <a16:creationId xmlns:a16="http://schemas.microsoft.com/office/drawing/2014/main" id="{FCE8EB80-D246-45ED-8969-7E3FD539F7E1}"/>
            </a:ext>
          </a:extLst>
        </xdr:cNvPr>
        <xdr:cNvSpPr/>
      </xdr:nvSpPr>
      <xdr:spPr>
        <a:xfrm>
          <a:off x="8300355" y="234948"/>
          <a:ext cx="2535829" cy="8581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0</xdr:col>
      <xdr:colOff>174171</xdr:colOff>
      <xdr:row>10</xdr:row>
      <xdr:rowOff>68036</xdr:rowOff>
    </xdr:from>
    <xdr:to>
      <xdr:col>5</xdr:col>
      <xdr:colOff>947057</xdr:colOff>
      <xdr:row>25</xdr:row>
      <xdr:rowOff>97972</xdr:rowOff>
    </xdr:to>
    <xdr:sp macro="" textlink="">
      <xdr:nvSpPr>
        <xdr:cNvPr id="6" name="TextBox 5">
          <a:extLst>
            <a:ext uri="{FF2B5EF4-FFF2-40B4-BE49-F238E27FC236}">
              <a16:creationId xmlns:a16="http://schemas.microsoft.com/office/drawing/2014/main" id="{2ECA0889-B1F3-4CF2-B85F-63F24B6892E9}"/>
            </a:ext>
          </a:extLst>
        </xdr:cNvPr>
        <xdr:cNvSpPr txBox="1"/>
      </xdr:nvSpPr>
      <xdr:spPr>
        <a:xfrm>
          <a:off x="174171" y="1918607"/>
          <a:ext cx="6825343" cy="35460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baseline="0">
              <a:solidFill>
                <a:srgbClr val="C00000"/>
              </a:solidFill>
              <a:effectLst/>
              <a:latin typeface="Lucida Bright" panose="02040602050505020304" pitchFamily="18" charset="0"/>
              <a:ea typeface="Calibri"/>
              <a:cs typeface="Times New Roman"/>
            </a:rPr>
            <a:t>Test </a:t>
          </a:r>
          <a:r>
            <a:rPr lang="en-US" sz="2000" baseline="0">
              <a:effectLst/>
              <a:latin typeface="Lucida Bright" panose="02040602050505020304" pitchFamily="18" charset="0"/>
              <a:ea typeface="Calibri"/>
              <a:cs typeface="Times New Roman"/>
            </a:rPr>
            <a:t>One particular storage design will yield an average of </a:t>
          </a:r>
          <a:r>
            <a:rPr lang="en-US" sz="2000" b="1" baseline="0">
              <a:solidFill>
                <a:srgbClr val="C00000"/>
              </a:solidFill>
              <a:effectLst/>
              <a:latin typeface="Lucida Bright" panose="02040602050505020304" pitchFamily="18" charset="0"/>
              <a:ea typeface="Calibri"/>
              <a:cs typeface="Times New Roman"/>
            </a:rPr>
            <a:t>176</a:t>
          </a:r>
          <a:r>
            <a:rPr lang="en-US" sz="2000" baseline="0">
              <a:effectLst/>
              <a:latin typeface="Lucida Bright" panose="02040602050505020304" pitchFamily="18" charset="0"/>
              <a:ea typeface="Calibri"/>
              <a:cs typeface="Times New Roman"/>
            </a:rPr>
            <a:t> minutes per cell with a standard deviation of </a:t>
          </a:r>
          <a:r>
            <a:rPr lang="en-US" sz="2000" b="1" baseline="0">
              <a:solidFill>
                <a:srgbClr val="C00000"/>
              </a:solidFill>
              <a:effectLst/>
              <a:latin typeface="Lucida Bright" panose="02040602050505020304" pitchFamily="18" charset="0"/>
              <a:ea typeface="Calibri"/>
              <a:cs typeface="Times New Roman"/>
            </a:rPr>
            <a:t>12</a:t>
          </a:r>
          <a:r>
            <a:rPr lang="en-US" sz="2000" baseline="0">
              <a:effectLst/>
              <a:latin typeface="Lucida Bright" panose="02040602050505020304" pitchFamily="18" charset="0"/>
              <a:ea typeface="Calibri"/>
              <a:cs typeface="Times New Roman"/>
            </a:rPr>
            <a:t> minutes. After making some modifications to the design, they are interested in determining whether this change has impacted the standard deviation </a:t>
          </a:r>
          <a:r>
            <a:rPr lang="en-US" sz="2000" b="1" baseline="0">
              <a:solidFill>
                <a:srgbClr val="C00000"/>
              </a:solidFill>
              <a:effectLst/>
              <a:latin typeface="Lucida Bright" panose="02040602050505020304" pitchFamily="18" charset="0"/>
              <a:ea typeface="Calibri"/>
              <a:cs typeface="Times New Roman"/>
            </a:rPr>
            <a:t>either up or down</a:t>
          </a:r>
          <a:r>
            <a:rPr lang="en-US" sz="2000" baseline="0">
              <a:effectLst/>
              <a:latin typeface="Lucida Bright" panose="02040602050505020304" pitchFamily="18" charset="0"/>
              <a:ea typeface="Calibri"/>
              <a:cs typeface="Times New Roman"/>
            </a:rPr>
            <a:t>. The test was conducted on a random sample of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0</xdr:col>
      <xdr:colOff>160564</xdr:colOff>
      <xdr:row>25</xdr:row>
      <xdr:rowOff>337456</xdr:rowOff>
    </xdr:from>
    <xdr:to>
      <xdr:col>5</xdr:col>
      <xdr:colOff>1023258</xdr:colOff>
      <xdr:row>34</xdr:row>
      <xdr:rowOff>269420</xdr:rowOff>
    </xdr:to>
    <xdr:sp macro="" textlink="">
      <xdr:nvSpPr>
        <xdr:cNvPr id="7" name="TextBox 6">
          <a:extLst>
            <a:ext uri="{FF2B5EF4-FFF2-40B4-BE49-F238E27FC236}">
              <a16:creationId xmlns:a16="http://schemas.microsoft.com/office/drawing/2014/main" id="{82AF9592-F86F-4D33-8335-624A8B2DE343}"/>
            </a:ext>
          </a:extLst>
        </xdr:cNvPr>
        <xdr:cNvSpPr txBox="1"/>
      </xdr:nvSpPr>
      <xdr:spPr>
        <a:xfrm>
          <a:off x="160564" y="5704113"/>
          <a:ext cx="6915151" cy="374196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Is</a:t>
          </a:r>
          <a:r>
            <a:rPr lang="en-US" sz="2000" baseline="0">
              <a:effectLst/>
              <a:latin typeface="Lucida Bright" panose="02040602050505020304" pitchFamily="18" charset="0"/>
              <a:ea typeface="Calibri"/>
              <a:cs typeface="Times New Roman"/>
            </a:rPr>
            <a:t> there a sufficient evidence to conclude that the modified design had an effect on the variability of the storage life from the storage call to storage cell, at </a:t>
          </a:r>
          <a:r>
            <a:rPr lang="el-GR" sz="2000" b="1" baseline="0">
              <a:solidFill>
                <a:srgbClr val="C00000"/>
              </a:solidFill>
              <a:effectLst/>
              <a:latin typeface="+mn-lt"/>
              <a:ea typeface="Calibri"/>
              <a:cs typeface="Times New Roman"/>
            </a:rPr>
            <a:t>α</a:t>
          </a:r>
          <a:r>
            <a:rPr lang="en-US" sz="2000" baseline="0">
              <a:effectLst/>
              <a:latin typeface="Lucida Bright" panose="02040602050505020304" pitchFamily="18" charset="0"/>
              <a:ea typeface="Calibri"/>
              <a:cs typeface="Times New Roman"/>
            </a:rPr>
            <a:t> </a:t>
          </a:r>
          <a:r>
            <a:rPr lang="en-US" sz="2000" b="1" baseline="0">
              <a:solidFill>
                <a:srgbClr val="C00000"/>
              </a:solidFill>
              <a:effectLst/>
              <a:latin typeface="Lucida Bright" panose="02040602050505020304" pitchFamily="18" charset="0"/>
              <a:ea typeface="Calibri"/>
              <a:cs typeface="Times New Roman"/>
            </a:rPr>
            <a:t>=0.01 </a:t>
          </a:r>
          <a:r>
            <a:rPr lang="en-US" sz="2000" baseline="0">
              <a:effectLst/>
              <a:latin typeface="Lucida Bright" panose="02040602050505020304" pitchFamily="18" charset="0"/>
              <a:ea typeface="Calibri"/>
              <a:cs typeface="Times New Roman"/>
            </a:rPr>
            <a:t>? Yes or No</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 2.6016</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5</xdr:col>
      <xdr:colOff>1243239</xdr:colOff>
      <xdr:row>7</xdr:row>
      <xdr:rowOff>89265</xdr:rowOff>
    </xdr:from>
    <xdr:to>
      <xdr:col>5</xdr:col>
      <xdr:colOff>1243239</xdr:colOff>
      <xdr:row>48</xdr:row>
      <xdr:rowOff>177983</xdr:rowOff>
    </xdr:to>
    <xdr:cxnSp macro="">
      <xdr:nvCxnSpPr>
        <xdr:cNvPr id="10" name="Straight Connector 9">
          <a:extLst>
            <a:ext uri="{FF2B5EF4-FFF2-40B4-BE49-F238E27FC236}">
              <a16:creationId xmlns:a16="http://schemas.microsoft.com/office/drawing/2014/main" id="{918C2396-FBCB-426F-BFF2-E9E645A56149}"/>
            </a:ext>
          </a:extLst>
        </xdr:cNvPr>
        <xdr:cNvCxnSpPr/>
      </xdr:nvCxnSpPr>
      <xdr:spPr>
        <a:xfrm flipH="1">
          <a:off x="8046810" y="1384665"/>
          <a:ext cx="0" cy="1090911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130629</xdr:colOff>
      <xdr:row>10</xdr:row>
      <xdr:rowOff>104323</xdr:rowOff>
    </xdr:from>
    <xdr:to>
      <xdr:col>9</xdr:col>
      <xdr:colOff>1317172</xdr:colOff>
      <xdr:row>33</xdr:row>
      <xdr:rowOff>32657</xdr:rowOff>
    </xdr:to>
    <xdr:sp macro="" textlink="">
      <xdr:nvSpPr>
        <xdr:cNvPr id="11" name="TextBox 10">
          <a:extLst>
            <a:ext uri="{FF2B5EF4-FFF2-40B4-BE49-F238E27FC236}">
              <a16:creationId xmlns:a16="http://schemas.microsoft.com/office/drawing/2014/main" id="{6844E5DA-1991-4B71-B9DC-0939A0F294EA}"/>
            </a:ext>
          </a:extLst>
        </xdr:cNvPr>
        <xdr:cNvSpPr txBox="1"/>
      </xdr:nvSpPr>
      <xdr:spPr>
        <a:xfrm>
          <a:off x="7554686" y="1954894"/>
          <a:ext cx="5606143" cy="68843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Original</a:t>
          </a:r>
          <a:r>
            <a:rPr lang="en-US" sz="2000">
              <a:effectLst/>
              <a:latin typeface="Lucida Bright" panose="02040602050505020304" pitchFamily="18" charset="0"/>
              <a:ea typeface="Calibri"/>
              <a:cs typeface="Times New Roman"/>
            </a:rPr>
            <a:t> One</a:t>
          </a:r>
          <a:r>
            <a:rPr lang="en-US" sz="2000" baseline="0">
              <a:effectLst/>
              <a:latin typeface="Lucida Bright" panose="02040602050505020304" pitchFamily="18" charset="0"/>
              <a:ea typeface="Calibri"/>
              <a:cs typeface="Times New Roman"/>
            </a:rPr>
            <a:t> important attribute of a storage device for electricity is variability in storage capacity. Consistent capacity is desirable so that consumers can more accurately predict the amount of time they expect the stored  energy to last under normal conditions. GT engineers have determined that one particular storage design will yield an average of </a:t>
          </a:r>
          <a:r>
            <a:rPr lang="en-US" sz="2000" b="1" baseline="0">
              <a:solidFill>
                <a:srgbClr val="C00000"/>
              </a:solidFill>
              <a:effectLst/>
              <a:latin typeface="Lucida Bright" panose="02040602050505020304" pitchFamily="18" charset="0"/>
              <a:ea typeface="Calibri"/>
              <a:cs typeface="Times New Roman"/>
            </a:rPr>
            <a:t>88 </a:t>
          </a:r>
          <a:r>
            <a:rPr lang="en-US" sz="2000" baseline="0">
              <a:effectLst/>
              <a:latin typeface="Lucida Bright" panose="02040602050505020304" pitchFamily="18" charset="0"/>
              <a:ea typeface="Calibri"/>
              <a:cs typeface="Times New Roman"/>
            </a:rPr>
            <a:t>minutes per cell with a standard deviation of </a:t>
          </a:r>
          <a:r>
            <a:rPr lang="en-US" sz="2000" b="1" baseline="0">
              <a:solidFill>
                <a:srgbClr val="C00000"/>
              </a:solidFill>
              <a:effectLst/>
              <a:latin typeface="Lucida Bright" panose="02040602050505020304" pitchFamily="18" charset="0"/>
              <a:ea typeface="Calibri"/>
              <a:cs typeface="Times New Roman"/>
            </a:rPr>
            <a:t>6</a:t>
          </a:r>
          <a:r>
            <a:rPr lang="en-US" sz="2000" baseline="0">
              <a:effectLst/>
              <a:latin typeface="Lucida Bright" panose="02040602050505020304" pitchFamily="18" charset="0"/>
              <a:ea typeface="Calibri"/>
              <a:cs typeface="Times New Roman"/>
            </a:rPr>
            <a:t> minutes. After making some modifications to the design, they are interested in determining whether this change has impacted the standard deviation either up or down. The test was conducted on a random sample of </a:t>
          </a:r>
          <a:r>
            <a:rPr lang="en-US" sz="2000" baseline="0">
              <a:solidFill>
                <a:srgbClr val="C00000"/>
              </a:solidFill>
              <a:effectLst/>
              <a:latin typeface="Lucida Bright" panose="02040602050505020304" pitchFamily="18" charset="0"/>
              <a:ea typeface="Calibri"/>
              <a:cs typeface="Times New Roman"/>
            </a:rPr>
            <a:t>12</a:t>
          </a:r>
          <a:r>
            <a:rPr lang="en-US" sz="2000" baseline="0">
              <a:effectLst/>
              <a:latin typeface="Lucida Bright" panose="02040602050505020304" pitchFamily="18" charset="0"/>
              <a:ea typeface="Calibri"/>
              <a:cs typeface="Times New Roman"/>
            </a:rPr>
            <a:t>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10</xdr:col>
      <xdr:colOff>242207</xdr:colOff>
      <xdr:row>10</xdr:row>
      <xdr:rowOff>114302</xdr:rowOff>
    </xdr:from>
    <xdr:to>
      <xdr:col>20</xdr:col>
      <xdr:colOff>462643</xdr:colOff>
      <xdr:row>70</xdr:row>
      <xdr:rowOff>122465</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8A4109A8-893D-479C-89D0-86E2BE4D41DB}"/>
                </a:ext>
              </a:extLst>
            </xdr:cNvPr>
            <xdr:cNvSpPr txBox="1"/>
          </xdr:nvSpPr>
          <xdr:spPr>
            <a:xfrm>
              <a:off x="14679386" y="2019302"/>
              <a:ext cx="6942364" cy="17683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a:t>
              </a:r>
            </a:p>
            <a:p>
              <a:r>
                <a:rPr lang="en-US" sz="2000" b="0" baseline="0">
                  <a:solidFill>
                    <a:srgbClr val="C00000"/>
                  </a:solidFill>
                  <a:latin typeface="Lucida Bright" panose="02040602050505020304" pitchFamily="18" charset="0"/>
                  <a:cs typeface="Times New Roman" panose="02020603050405020304" pitchFamily="18" charset="0"/>
                </a:rPr>
                <a:t> </a:t>
              </a:r>
              <a:r>
                <a:rPr lang="el-GR" sz="2800" b="0" baseline="0">
                  <a:solidFill>
                    <a:srgbClr val="C00000"/>
                  </a:solidFill>
                  <a:latin typeface="Calibri" panose="020F0502020204030204" pitchFamily="34" charset="0"/>
                  <a:cs typeface="Calibri" panose="020F0502020204030204" pitchFamily="34" charset="0"/>
                </a:rPr>
                <a:t>σ</a:t>
              </a:r>
              <a:r>
                <a:rPr lang="en-US" sz="2800" b="0" baseline="0">
                  <a:solidFill>
                    <a:srgbClr val="C00000"/>
                  </a:solidFill>
                  <a:latin typeface="Calibri" panose="020F0502020204030204" pitchFamily="34" charset="0"/>
                  <a:cs typeface="Calibri" panose="020F0502020204030204" pitchFamily="34" charset="0"/>
                </a:rPr>
                <a:t> = 12</a:t>
              </a:r>
              <a:r>
                <a:rPr lang="en-US" sz="2400" b="0" baseline="0">
                  <a:solidFill>
                    <a:srgbClr val="C00000"/>
                  </a:solidFill>
                  <a:latin typeface="Calibri" panose="020F0502020204030204" pitchFamily="34" charset="0"/>
                  <a:cs typeface="Calibri" panose="020F0502020204030204" pitchFamily="34" charset="0"/>
                </a:rPr>
                <a:t> </a:t>
              </a:r>
              <a:r>
                <a:rPr lang="en-US" sz="2400" b="0" baseline="0">
                  <a:solidFill>
                    <a:schemeClr val="tx1"/>
                  </a:solidFill>
                  <a:latin typeface="Calibri" panose="020F0502020204030204" pitchFamily="34" charset="0"/>
                  <a:cs typeface="Calibri" panose="020F0502020204030204" pitchFamily="34" charset="0"/>
                </a:rPr>
                <a:t>to</a:t>
              </a:r>
            </a:p>
            <a:p>
              <a:r>
                <a:rPr lang="en-US" sz="2400" b="0" baseline="0">
                  <a:solidFill>
                    <a:schemeClr val="tx1"/>
                  </a:solidFill>
                  <a:latin typeface="Calibri" panose="020F0502020204030204" pitchFamily="34" charset="0"/>
                  <a:cs typeface="Calibri" panose="020F0502020204030204" pitchFamily="34" charset="0"/>
                </a:rPr>
                <a:t>the variance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144</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144</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144</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tx1"/>
                  </a:solidFill>
                  <a:latin typeface="Lucida Bright" panose="02040602050505020304" pitchFamily="18" charset="0"/>
                  <a:cs typeface="Times New Roman" panose="02020603050405020304" pitchFamily="18" charset="0"/>
                </a:rPr>
                <a:t>.005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26.76</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0">
                      <a:solidFill>
                        <a:schemeClr val="dk1"/>
                      </a:solidFill>
                      <a:effectLst/>
                      <a:latin typeface="Cambria Math" panose="02040503050406030204" pitchFamily="18" charset="0"/>
                      <a:ea typeface="+mn-ea"/>
                      <a:cs typeface="+mn-cs"/>
                    </a:rPr>
                    <m:t>&lt;</m:t>
                  </m:r>
                </m:oMath>
              </a14:m>
              <a:r>
                <a:rPr lang="en-US" sz="2000" b="0" baseline="0">
                  <a:solidFill>
                    <a:schemeClr val="dk1"/>
                  </a:solidFill>
                  <a:effectLst/>
                  <a:latin typeface="Lucida Bright" panose="02040602050505020304" pitchFamily="18" charset="0"/>
                  <a:ea typeface="+mn-ea"/>
                  <a:cs typeface="+mn-cs"/>
                </a:rPr>
                <a: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2.60</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26.6061</a:t>
              </a:r>
              <a:r>
                <a:rPr lang="en-US" sz="2000" b="0" baseline="0">
                  <a:solidFill>
                    <a:schemeClr val="tx1"/>
                  </a:solidFill>
                  <a:latin typeface="Lucida Bright" panose="02040602050505020304" pitchFamily="18" charset="0"/>
                  <a:cs typeface="Times New Roman" panose="02020603050405020304" pitchFamily="18" charset="0"/>
                </a:rPr>
                <a:t>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baseline="0">
                  <a:solidFill>
                    <a:schemeClr val="tx1"/>
                  </a:solidFill>
                  <a:latin typeface="Lucida Bright" panose="02040602050505020304" pitchFamily="18" charset="0"/>
                  <a:cs typeface="Times New Roman" panose="02020603050405020304" pitchFamily="18" charset="0"/>
                </a:rPr>
                <a:t>Then </a:t>
              </a:r>
              <a:r>
                <a:rPr lang="en-US" sz="2400" b="1" baseline="0">
                  <a:solidFill>
                    <a:srgbClr val="C00000"/>
                  </a:solidFill>
                  <a:latin typeface="Lucida Bright" panose="02040602050505020304" pitchFamily="18" charset="0"/>
                  <a:cs typeface="Times New Roman" panose="02020603050405020304" pitchFamily="18" charset="0"/>
                </a:rPr>
                <a:t>the test statistic </a:t>
              </a:r>
              <a:r>
                <a:rPr lang="en-US" sz="2000" b="0" baseline="0">
                  <a:solidFill>
                    <a:schemeClr val="tx1"/>
                  </a:solidFill>
                  <a:latin typeface="Lucida Bright" panose="02040602050505020304" pitchFamily="18" charset="0"/>
                  <a:cs typeface="Times New Roman" panose="02020603050405020304" pitchFamily="18" charset="0"/>
                </a:rPr>
                <a:t>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((12-1)(26.6))/144= </a:t>
              </a:r>
              <a:r>
                <a:rPr lang="en-US" sz="2400" b="1" baseline="0">
                  <a:solidFill>
                    <a:srgbClr val="C00000"/>
                  </a:solidFill>
                  <a:latin typeface="Lucida Bright" panose="02040602050505020304" pitchFamily="18" charset="0"/>
                  <a:cs typeface="Times New Roman" panose="02020603050405020304" pitchFamily="18" charset="0"/>
                </a:rPr>
                <a:t>2.0319</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test</a:t>
              </a:r>
              <a:r>
                <a:rPr lang="en-US" sz="2400" b="0">
                  <a:solidFill>
                    <a:schemeClr val="tx1"/>
                  </a:solidFill>
                  <a:latin typeface="Lucida Bright" panose="02040602050505020304" pitchFamily="18" charset="0"/>
                </a:rPr>
                <a:t>= 2.0319 &lt;</a:t>
              </a:r>
              <a:r>
                <a:rPr lang="en-US" sz="2400" b="0" baseline="0">
                  <a:solidFill>
                    <a:schemeClr val="tx1"/>
                  </a:solidFill>
                  <a:latin typeface="Lucida Bright" panose="02040602050505020304" pitchFamily="18" charset="0"/>
                </a:rPr>
                <a:t> 2.60</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chemeClr val="dk1"/>
                  </a:solidFill>
                  <a:effectLst/>
                  <a:latin typeface="Lucida Bright" panose="02040602050505020304" pitchFamily="18" charset="0"/>
                  <a:ea typeface="+mn-ea"/>
                  <a:cs typeface="+mn-cs"/>
                </a:rPr>
                <a:t> test </a:t>
              </a:r>
              <a:r>
                <a:rPr lang="en-US" sz="2400" b="0">
                  <a:solidFill>
                    <a:schemeClr val="dk1"/>
                  </a:solidFill>
                  <a:effectLst/>
                  <a:latin typeface="Lucida Bright" panose="02040602050505020304" pitchFamily="18" charset="0"/>
                  <a:ea typeface="+mn-ea"/>
                  <a:cs typeface="+mn-cs"/>
                </a:rPr>
                <a:t>= 2.0319 &lt;</a:t>
              </a:r>
              <a:r>
                <a:rPr lang="en-US" sz="2400" b="0" baseline="0">
                  <a:solidFill>
                    <a:schemeClr val="dk1"/>
                  </a:solidFill>
                  <a:effectLst/>
                  <a:latin typeface="Lucida Bright" panose="02040602050505020304" pitchFamily="18" charset="0"/>
                  <a:ea typeface="+mn-ea"/>
                  <a:cs typeface="+mn-cs"/>
                </a:rPr>
                <a:t> 26.6061</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1">
                  <a:solidFill>
                    <a:srgbClr val="C00000"/>
                  </a:solidFill>
                  <a:latin typeface="Lucida Bright" panose="02040602050505020304" pitchFamily="18" charset="0"/>
                </a:rPr>
                <a:t>Do not Reject Ho.</a:t>
              </a:r>
            </a:p>
            <a:p>
              <a:endParaRPr lang="en-US" sz="2000" b="0">
                <a:solidFill>
                  <a:schemeClr val="tx1"/>
                </a:solidFill>
                <a:latin typeface="Lucida Bright" panose="02040602050505020304" pitchFamily="18" charset="0"/>
              </a:endParaRPr>
            </a:p>
            <a:p>
              <a:endParaRPr lang="en-US" sz="2000" b="1" baseline="0">
                <a:solidFill>
                  <a:srgbClr val="002060"/>
                </a:solidFill>
                <a:effectLst/>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8A4109A8-893D-479C-89D0-86E2BE4D41DB}"/>
                </a:ext>
              </a:extLst>
            </xdr:cNvPr>
            <xdr:cNvSpPr txBox="1"/>
          </xdr:nvSpPr>
          <xdr:spPr>
            <a:xfrm>
              <a:off x="14679386" y="2019302"/>
              <a:ext cx="6942364" cy="17683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a:t>
              </a:r>
            </a:p>
            <a:p>
              <a:r>
                <a:rPr lang="en-US" sz="2000" b="0" baseline="0">
                  <a:solidFill>
                    <a:srgbClr val="C00000"/>
                  </a:solidFill>
                  <a:latin typeface="Lucida Bright" panose="02040602050505020304" pitchFamily="18" charset="0"/>
                  <a:cs typeface="Times New Roman" panose="02020603050405020304" pitchFamily="18" charset="0"/>
                </a:rPr>
                <a:t> </a:t>
              </a:r>
              <a:r>
                <a:rPr lang="el-GR" sz="2800" b="0" baseline="0">
                  <a:solidFill>
                    <a:srgbClr val="C00000"/>
                  </a:solidFill>
                  <a:latin typeface="Calibri" panose="020F0502020204030204" pitchFamily="34" charset="0"/>
                  <a:cs typeface="Calibri" panose="020F0502020204030204" pitchFamily="34" charset="0"/>
                </a:rPr>
                <a:t>σ</a:t>
              </a:r>
              <a:r>
                <a:rPr lang="en-US" sz="2800" b="0" baseline="0">
                  <a:solidFill>
                    <a:srgbClr val="C00000"/>
                  </a:solidFill>
                  <a:latin typeface="Calibri" panose="020F0502020204030204" pitchFamily="34" charset="0"/>
                  <a:cs typeface="Calibri" panose="020F0502020204030204" pitchFamily="34" charset="0"/>
                </a:rPr>
                <a:t> = 12</a:t>
              </a:r>
              <a:r>
                <a:rPr lang="en-US" sz="2400" b="0" baseline="0">
                  <a:solidFill>
                    <a:srgbClr val="C00000"/>
                  </a:solidFill>
                  <a:latin typeface="Calibri" panose="020F0502020204030204" pitchFamily="34" charset="0"/>
                  <a:cs typeface="Calibri" panose="020F0502020204030204" pitchFamily="34" charset="0"/>
                </a:rPr>
                <a:t> </a:t>
              </a:r>
              <a:r>
                <a:rPr lang="en-US" sz="2400" b="0" baseline="0">
                  <a:solidFill>
                    <a:schemeClr val="tx1"/>
                  </a:solidFill>
                  <a:latin typeface="Calibri" panose="020F0502020204030204" pitchFamily="34" charset="0"/>
                  <a:cs typeface="Calibri" panose="020F0502020204030204" pitchFamily="34" charset="0"/>
                </a:rPr>
                <a:t>to</a:t>
              </a:r>
            </a:p>
            <a:p>
              <a:r>
                <a:rPr lang="en-US" sz="2400" b="0" baseline="0">
                  <a:solidFill>
                    <a:schemeClr val="tx1"/>
                  </a:solidFill>
                  <a:latin typeface="Calibri" panose="020F0502020204030204" pitchFamily="34" charset="0"/>
                  <a:cs typeface="Calibri" panose="020F0502020204030204" pitchFamily="34" charset="0"/>
                </a:rPr>
                <a:t>the variance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144</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144</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144</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tx1"/>
                  </a:solidFill>
                  <a:latin typeface="Lucida Bright" panose="02040602050505020304" pitchFamily="18" charset="0"/>
                  <a:cs typeface="Times New Roman" panose="02020603050405020304" pitchFamily="18" charset="0"/>
                </a:rPr>
                <a:t>.005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26.76</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r>
                <a:rPr lang="en-US" sz="2000" b="0" i="0" baseline="0">
                  <a:solidFill>
                    <a:schemeClr val="dk1"/>
                  </a:solidFill>
                  <a:effectLst/>
                  <a:latin typeface="Cambria Math" panose="02040503050406030204" pitchFamily="18" charset="0"/>
                  <a:ea typeface="+mn-ea"/>
                  <a:cs typeface="+mn-cs"/>
                </a:rPr>
                <a:t>𝑋^2&lt;</a:t>
              </a:r>
              <a:r>
                <a:rPr lang="en-US" sz="2000" b="0" baseline="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2.60</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26.6061</a:t>
              </a:r>
              <a:r>
                <a:rPr lang="en-US" sz="2000" b="0" baseline="0">
                  <a:solidFill>
                    <a:schemeClr val="tx1"/>
                  </a:solidFill>
                  <a:latin typeface="Lucida Bright" panose="02040602050505020304" pitchFamily="18" charset="0"/>
                  <a:cs typeface="Times New Roman" panose="02020603050405020304" pitchFamily="18" charset="0"/>
                </a:rPr>
                <a:t>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baseline="0">
                  <a:solidFill>
                    <a:schemeClr val="tx1"/>
                  </a:solidFill>
                  <a:latin typeface="Lucida Bright" panose="02040602050505020304" pitchFamily="18" charset="0"/>
                  <a:cs typeface="Times New Roman" panose="02020603050405020304" pitchFamily="18" charset="0"/>
                </a:rPr>
                <a:t>Then </a:t>
              </a:r>
              <a:r>
                <a:rPr lang="en-US" sz="2400" b="1" baseline="0">
                  <a:solidFill>
                    <a:srgbClr val="C00000"/>
                  </a:solidFill>
                  <a:latin typeface="Lucida Bright" panose="02040602050505020304" pitchFamily="18" charset="0"/>
                  <a:cs typeface="Times New Roman" panose="02020603050405020304" pitchFamily="18" charset="0"/>
                </a:rPr>
                <a:t>the test statistic </a:t>
              </a:r>
              <a:r>
                <a:rPr lang="en-US" sz="2000" b="0" baseline="0">
                  <a:solidFill>
                    <a:schemeClr val="tx1"/>
                  </a:solidFill>
                  <a:latin typeface="Lucida Bright" panose="02040602050505020304" pitchFamily="18" charset="0"/>
                  <a:cs typeface="Times New Roman" panose="02020603050405020304" pitchFamily="18" charset="0"/>
                </a:rPr>
                <a:t>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((12-1)(26.6))/144= </a:t>
              </a:r>
              <a:r>
                <a:rPr lang="en-US" sz="2400" b="1" baseline="0">
                  <a:solidFill>
                    <a:srgbClr val="C00000"/>
                  </a:solidFill>
                  <a:latin typeface="Lucida Bright" panose="02040602050505020304" pitchFamily="18" charset="0"/>
                  <a:cs typeface="Times New Roman" panose="02020603050405020304" pitchFamily="18" charset="0"/>
                </a:rPr>
                <a:t>2.0319</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test</a:t>
              </a:r>
              <a:r>
                <a:rPr lang="en-US" sz="2400" b="0">
                  <a:solidFill>
                    <a:schemeClr val="tx1"/>
                  </a:solidFill>
                  <a:latin typeface="Lucida Bright" panose="02040602050505020304" pitchFamily="18" charset="0"/>
                </a:rPr>
                <a:t>= 2.0319 &lt;</a:t>
              </a:r>
              <a:r>
                <a:rPr lang="en-US" sz="2400" b="0" baseline="0">
                  <a:solidFill>
                    <a:schemeClr val="tx1"/>
                  </a:solidFill>
                  <a:latin typeface="Lucida Bright" panose="02040602050505020304" pitchFamily="18" charset="0"/>
                </a:rPr>
                <a:t> 2.60</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r>
                <a:rPr lang="en-US" sz="2400" b="0" i="0" baseline="0">
                  <a:solidFill>
                    <a:schemeClr val="dk1"/>
                  </a:solidFill>
                  <a:effectLst/>
                  <a:latin typeface="Cambria Math" panose="02040503050406030204" pitchFamily="18" charset="0"/>
                  <a:ea typeface="+mn-ea"/>
                  <a:cs typeface="+mn-cs"/>
                </a:rPr>
                <a:t>𝑋^2</a:t>
              </a:r>
              <a:r>
                <a:rPr lang="en-US" sz="2400" b="1">
                  <a:solidFill>
                    <a:schemeClr val="dk1"/>
                  </a:solidFill>
                  <a:effectLst/>
                  <a:latin typeface="Lucida Bright" panose="02040602050505020304" pitchFamily="18" charset="0"/>
                  <a:ea typeface="+mn-ea"/>
                  <a:cs typeface="+mn-cs"/>
                </a:rPr>
                <a:t> test </a:t>
              </a:r>
              <a:r>
                <a:rPr lang="en-US" sz="2400" b="0">
                  <a:solidFill>
                    <a:schemeClr val="dk1"/>
                  </a:solidFill>
                  <a:effectLst/>
                  <a:latin typeface="Lucida Bright" panose="02040602050505020304" pitchFamily="18" charset="0"/>
                  <a:ea typeface="+mn-ea"/>
                  <a:cs typeface="+mn-cs"/>
                </a:rPr>
                <a:t>= 2.0319 &lt;</a:t>
              </a:r>
              <a:r>
                <a:rPr lang="en-US" sz="2400" b="0" baseline="0">
                  <a:solidFill>
                    <a:schemeClr val="dk1"/>
                  </a:solidFill>
                  <a:effectLst/>
                  <a:latin typeface="Lucida Bright" panose="02040602050505020304" pitchFamily="18" charset="0"/>
                  <a:ea typeface="+mn-ea"/>
                  <a:cs typeface="+mn-cs"/>
                </a:rPr>
                <a:t> 26.6061</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1">
                  <a:solidFill>
                    <a:srgbClr val="C00000"/>
                  </a:solidFill>
                  <a:latin typeface="Lucida Bright" panose="02040602050505020304" pitchFamily="18" charset="0"/>
                </a:rPr>
                <a:t>Do not Reject Ho.</a:t>
              </a:r>
            </a:p>
            <a:p>
              <a:endParaRPr lang="en-US" sz="2000" b="0">
                <a:solidFill>
                  <a:schemeClr val="tx1"/>
                </a:solidFill>
                <a:latin typeface="Lucida Bright" panose="02040602050505020304" pitchFamily="18" charset="0"/>
              </a:endParaRPr>
            </a:p>
            <a:p>
              <a:endParaRPr lang="en-US" sz="2000" b="1" baseline="0">
                <a:solidFill>
                  <a:srgbClr val="002060"/>
                </a:solidFill>
                <a:effectLst/>
                <a:latin typeface="Lucida Bright" panose="02040602050505020304" pitchFamily="18" charset="0"/>
                <a:ea typeface="+mn-ea"/>
                <a:cs typeface="+mn-cs"/>
              </a:endParaRPr>
            </a:p>
          </xdr:txBody>
        </xdr:sp>
      </mc:Fallback>
    </mc:AlternateContent>
    <xdr:clientData/>
  </xdr:twoCellAnchor>
  <xdr:twoCellAnchor>
    <xdr:from>
      <xdr:col>6</xdr:col>
      <xdr:colOff>173717</xdr:colOff>
      <xdr:row>33</xdr:row>
      <xdr:rowOff>156028</xdr:rowOff>
    </xdr:from>
    <xdr:to>
      <xdr:col>9</xdr:col>
      <xdr:colOff>511628</xdr:colOff>
      <xdr:row>44</xdr:row>
      <xdr:rowOff>119743</xdr:rowOff>
    </xdr:to>
    <xdr:sp macro="" textlink="">
      <xdr:nvSpPr>
        <xdr:cNvPr id="13" name="TextBox 12">
          <a:extLst>
            <a:ext uri="{FF2B5EF4-FFF2-40B4-BE49-F238E27FC236}">
              <a16:creationId xmlns:a16="http://schemas.microsoft.com/office/drawing/2014/main" id="{24B9B034-D667-4794-A00B-3BFFECD0C371}"/>
            </a:ext>
          </a:extLst>
        </xdr:cNvPr>
        <xdr:cNvSpPr txBox="1"/>
      </xdr:nvSpPr>
      <xdr:spPr>
        <a:xfrm>
          <a:off x="8348888" y="8962571"/>
          <a:ext cx="4757511" cy="2902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400" b="1">
              <a:effectLst/>
              <a:latin typeface="+mn-lt"/>
              <a:ea typeface="Calibri"/>
              <a:cs typeface="Times New Roman"/>
            </a:rPr>
            <a:t>Critical Values</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(1-0.005) = 0.995 as probability</a:t>
          </a:r>
        </a:p>
        <a:p>
          <a:pPr marL="0" marR="0">
            <a:lnSpc>
              <a:spcPct val="115000"/>
            </a:lnSpc>
            <a:spcBef>
              <a:spcPts val="0"/>
            </a:spcBef>
            <a:spcAft>
              <a:spcPts val="1000"/>
            </a:spcAft>
          </a:pPr>
          <a:r>
            <a:rPr lang="en-US" sz="2000" baseline="0">
              <a:effectLst/>
              <a:latin typeface="+mn-lt"/>
              <a:ea typeface="Calibri"/>
              <a:cs typeface="Times New Roman"/>
            </a:rPr>
            <a:t>Enter= 0.005  = as probability</a:t>
          </a:r>
        </a:p>
        <a:p>
          <a:pPr marL="0" marR="0">
            <a:lnSpc>
              <a:spcPct val="115000"/>
            </a:lnSpc>
            <a:spcBef>
              <a:spcPts val="0"/>
            </a:spcBef>
            <a:spcAft>
              <a:spcPts val="1000"/>
            </a:spcAft>
          </a:pPr>
          <a:r>
            <a:rPr lang="en-US" sz="2000" baseline="0">
              <a:effectLst/>
              <a:latin typeface="+mn-lt"/>
              <a:ea typeface="Calibri"/>
              <a:cs typeface="Times New Roman"/>
            </a:rPr>
            <a:t>Enter (12-1) = 11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3</xdr:col>
      <xdr:colOff>0</xdr:colOff>
      <xdr:row>78</xdr:row>
      <xdr:rowOff>81641</xdr:rowOff>
    </xdr:from>
    <xdr:to>
      <xdr:col>4</xdr:col>
      <xdr:colOff>21772</xdr:colOff>
      <xdr:row>80</xdr:row>
      <xdr:rowOff>152399</xdr:rowOff>
    </xdr:to>
    <xdr:sp macro="" textlink="">
      <xdr:nvSpPr>
        <xdr:cNvPr id="17" name="TextBox 16">
          <a:extLst>
            <a:ext uri="{FF2B5EF4-FFF2-40B4-BE49-F238E27FC236}">
              <a16:creationId xmlns:a16="http://schemas.microsoft.com/office/drawing/2014/main" id="{45438EB8-DABE-433A-A6A9-F1E1A4D02F7A}"/>
            </a:ext>
          </a:extLst>
        </xdr:cNvPr>
        <xdr:cNvSpPr txBox="1"/>
      </xdr:nvSpPr>
      <xdr:spPr>
        <a:xfrm>
          <a:off x="3603171" y="25009927"/>
          <a:ext cx="1328058" cy="440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 =2.0319</a:t>
          </a:r>
        </a:p>
      </xdr:txBody>
    </xdr:sp>
    <xdr:clientData/>
  </xdr:twoCellAnchor>
  <xdr:twoCellAnchor>
    <xdr:from>
      <xdr:col>5</xdr:col>
      <xdr:colOff>789212</xdr:colOff>
      <xdr:row>78</xdr:row>
      <xdr:rowOff>163286</xdr:rowOff>
    </xdr:from>
    <xdr:to>
      <xdr:col>6</xdr:col>
      <xdr:colOff>1306286</xdr:colOff>
      <xdr:row>80</xdr:row>
      <xdr:rowOff>163285</xdr:rowOff>
    </xdr:to>
    <xdr:sp macro="" textlink="">
      <xdr:nvSpPr>
        <xdr:cNvPr id="18" name="TextBox 17">
          <a:extLst>
            <a:ext uri="{FF2B5EF4-FFF2-40B4-BE49-F238E27FC236}">
              <a16:creationId xmlns:a16="http://schemas.microsoft.com/office/drawing/2014/main" id="{C0C3C9CE-3024-43BB-9270-84207436833C}"/>
            </a:ext>
          </a:extLst>
        </xdr:cNvPr>
        <xdr:cNvSpPr txBox="1"/>
      </xdr:nvSpPr>
      <xdr:spPr>
        <a:xfrm>
          <a:off x="7592783" y="24906515"/>
          <a:ext cx="1888674" cy="37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 = 26.7568</a:t>
          </a:r>
        </a:p>
      </xdr:txBody>
    </xdr:sp>
    <xdr:clientData/>
  </xdr:twoCellAnchor>
  <xdr:twoCellAnchor>
    <xdr:from>
      <xdr:col>4</xdr:col>
      <xdr:colOff>759278</xdr:colOff>
      <xdr:row>82</xdr:row>
      <xdr:rowOff>163286</xdr:rowOff>
    </xdr:from>
    <xdr:to>
      <xdr:col>4</xdr:col>
      <xdr:colOff>895351</xdr:colOff>
      <xdr:row>85</xdr:row>
      <xdr:rowOff>45938</xdr:rowOff>
    </xdr:to>
    <xdr:sp macro="" textlink="">
      <xdr:nvSpPr>
        <xdr:cNvPr id="19" name="Arrow: Up-Down 18">
          <a:extLst>
            <a:ext uri="{FF2B5EF4-FFF2-40B4-BE49-F238E27FC236}">
              <a16:creationId xmlns:a16="http://schemas.microsoft.com/office/drawing/2014/main" id="{CA55887F-3D76-49EA-A9AA-A46B4DBC0A65}"/>
            </a:ext>
          </a:extLst>
        </xdr:cNvPr>
        <xdr:cNvSpPr/>
      </xdr:nvSpPr>
      <xdr:spPr>
        <a:xfrm>
          <a:off x="6134099" y="2202996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136069</xdr:colOff>
      <xdr:row>45</xdr:row>
      <xdr:rowOff>277585</xdr:rowOff>
    </xdr:from>
    <xdr:to>
      <xdr:col>6</xdr:col>
      <xdr:colOff>1304924</xdr:colOff>
      <xdr:row>47</xdr:row>
      <xdr:rowOff>54429</xdr:rowOff>
    </xdr:to>
    <xdr:sp macro="" textlink="">
      <xdr:nvSpPr>
        <xdr:cNvPr id="20" name="TextBox 19">
          <a:extLst>
            <a:ext uri="{FF2B5EF4-FFF2-40B4-BE49-F238E27FC236}">
              <a16:creationId xmlns:a16="http://schemas.microsoft.com/office/drawing/2014/main" id="{A4A09DBA-E137-4DFE-94F9-CDC05B825535}"/>
            </a:ext>
          </a:extLst>
        </xdr:cNvPr>
        <xdr:cNvSpPr txBox="1"/>
      </xdr:nvSpPr>
      <xdr:spPr>
        <a:xfrm>
          <a:off x="8694962" y="13313228"/>
          <a:ext cx="1168855" cy="511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Upper tail critical value</a:t>
          </a:r>
        </a:p>
      </xdr:txBody>
    </xdr:sp>
    <xdr:clientData/>
  </xdr:twoCellAnchor>
  <xdr:twoCellAnchor>
    <xdr:from>
      <xdr:col>6</xdr:col>
      <xdr:colOff>68036</xdr:colOff>
      <xdr:row>48</xdr:row>
      <xdr:rowOff>310245</xdr:rowOff>
    </xdr:from>
    <xdr:to>
      <xdr:col>6</xdr:col>
      <xdr:colOff>1247774</xdr:colOff>
      <xdr:row>50</xdr:row>
      <xdr:rowOff>57152</xdr:rowOff>
    </xdr:to>
    <xdr:sp macro="" textlink="">
      <xdr:nvSpPr>
        <xdr:cNvPr id="21" name="TextBox 20">
          <a:extLst>
            <a:ext uri="{FF2B5EF4-FFF2-40B4-BE49-F238E27FC236}">
              <a16:creationId xmlns:a16="http://schemas.microsoft.com/office/drawing/2014/main" id="{4100C350-D969-47AF-8FFD-31046560D033}"/>
            </a:ext>
          </a:extLst>
        </xdr:cNvPr>
        <xdr:cNvSpPr txBox="1"/>
      </xdr:nvSpPr>
      <xdr:spPr>
        <a:xfrm>
          <a:off x="8626929" y="14448066"/>
          <a:ext cx="1179738" cy="481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lower tail critical value</a:t>
          </a:r>
        </a:p>
      </xdr:txBody>
    </xdr:sp>
    <xdr:clientData/>
  </xdr:twoCellAnchor>
  <xdr:twoCellAnchor>
    <xdr:from>
      <xdr:col>4</xdr:col>
      <xdr:colOff>152401</xdr:colOff>
      <xdr:row>78</xdr:row>
      <xdr:rowOff>133349</xdr:rowOff>
    </xdr:from>
    <xdr:to>
      <xdr:col>4</xdr:col>
      <xdr:colOff>1796143</xdr:colOff>
      <xdr:row>80</xdr:row>
      <xdr:rowOff>163286</xdr:rowOff>
    </xdr:to>
    <xdr:sp macro="" textlink="">
      <xdr:nvSpPr>
        <xdr:cNvPr id="24" name="TextBox 23">
          <a:extLst>
            <a:ext uri="{FF2B5EF4-FFF2-40B4-BE49-F238E27FC236}">
              <a16:creationId xmlns:a16="http://schemas.microsoft.com/office/drawing/2014/main" id="{FF032177-E1C1-4767-8092-B7A51B3D828F}"/>
            </a:ext>
          </a:extLst>
        </xdr:cNvPr>
        <xdr:cNvSpPr txBox="1"/>
      </xdr:nvSpPr>
      <xdr:spPr>
        <a:xfrm>
          <a:off x="5061858" y="25061635"/>
          <a:ext cx="1643742"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 =2.6032</a:t>
          </a:r>
        </a:p>
      </xdr:txBody>
    </xdr:sp>
    <xdr:clientData/>
  </xdr:twoCellAnchor>
  <xdr:twoCellAnchor editAs="oneCell">
    <xdr:from>
      <xdr:col>1</xdr:col>
      <xdr:colOff>693399</xdr:colOff>
      <xdr:row>53</xdr:row>
      <xdr:rowOff>26400</xdr:rowOff>
    </xdr:from>
    <xdr:to>
      <xdr:col>1</xdr:col>
      <xdr:colOff>951159</xdr:colOff>
      <xdr:row>53</xdr:row>
      <xdr:rowOff>81840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6" name="Ink 25">
              <a:extLst>
                <a:ext uri="{FF2B5EF4-FFF2-40B4-BE49-F238E27FC236}">
                  <a16:creationId xmlns:a16="http://schemas.microsoft.com/office/drawing/2014/main" id="{0165B71C-4BFD-4956-8601-080ED644A90F}"/>
                </a:ext>
              </a:extLst>
            </xdr14:cNvPr>
            <xdr14:cNvContentPartPr/>
          </xdr14:nvContentPartPr>
          <xdr14:nvPr macro=""/>
          <xdr14:xfrm>
            <a:off x="1305720" y="13266150"/>
            <a:ext cx="257760" cy="55440"/>
          </xdr14:xfrm>
        </xdr:contentPart>
      </mc:Choice>
      <mc:Fallback xmlns="">
        <xdr:pic>
          <xdr:nvPicPr>
            <xdr:cNvPr id="23" name="Ink 22">
              <a:extLst>
                <a:ext uri="{FF2B5EF4-FFF2-40B4-BE49-F238E27FC236}">
                  <a16:creationId xmlns:a16="http://schemas.microsoft.com/office/drawing/2014/main" id="{8A80F270-8BB4-4762-86EC-BDDF4CE59883}"/>
                </a:ext>
              </a:extLst>
            </xdr:cNvPr>
            <xdr:cNvPicPr/>
          </xdr:nvPicPr>
          <xdr:blipFill>
            <a:blip xmlns:r="http://schemas.openxmlformats.org/officeDocument/2006/relationships" r:embed="rId6"/>
            <a:stretch>
              <a:fillRect/>
            </a:stretch>
          </xdr:blipFill>
          <xdr:spPr>
            <a:xfrm>
              <a:off x="1251720" y="13158150"/>
              <a:ext cx="365400" cy="271080"/>
            </a:xfrm>
            <a:prstGeom prst="rect">
              <a:avLst/>
            </a:prstGeom>
          </xdr:spPr>
        </xdr:pic>
      </mc:Fallback>
    </mc:AlternateContent>
    <xdr:clientData/>
  </xdr:twoCellAnchor>
  <xdr:twoCellAnchor editAs="oneCell">
    <xdr:from>
      <xdr:col>1</xdr:col>
      <xdr:colOff>911559</xdr:colOff>
      <xdr:row>50</xdr:row>
      <xdr:rowOff>138180</xdr:rowOff>
    </xdr:from>
    <xdr:to>
      <xdr:col>1</xdr:col>
      <xdr:colOff>1085062</xdr:colOff>
      <xdr:row>50</xdr:row>
      <xdr:rowOff>190741</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9" name="Ink 28">
              <a:extLst>
                <a:ext uri="{FF2B5EF4-FFF2-40B4-BE49-F238E27FC236}">
                  <a16:creationId xmlns:a16="http://schemas.microsoft.com/office/drawing/2014/main" id="{8254E47B-BEE3-4DC6-8FFE-C25C3C951C4B}"/>
                </a:ext>
              </a:extLst>
            </xdr14:cNvPr>
            <xdr14:cNvContentPartPr/>
          </xdr14:nvContentPartPr>
          <xdr14:nvPr macro=""/>
          <xdr14:xfrm>
            <a:off x="1523880" y="12806430"/>
            <a:ext cx="175680" cy="52560"/>
          </xdr14:xfrm>
        </xdr:contentPart>
      </mc:Choice>
      <mc:Fallback xmlns="">
        <xdr:pic>
          <xdr:nvPicPr>
            <xdr:cNvPr id="26" name="Ink 25">
              <a:extLst>
                <a:ext uri="{FF2B5EF4-FFF2-40B4-BE49-F238E27FC236}">
                  <a16:creationId xmlns:a16="http://schemas.microsoft.com/office/drawing/2014/main" id="{644F4834-DED1-48ED-B167-BC5451CDD193}"/>
                </a:ext>
              </a:extLst>
            </xdr:cNvPr>
            <xdr:cNvPicPr/>
          </xdr:nvPicPr>
          <xdr:blipFill>
            <a:blip xmlns:r="http://schemas.openxmlformats.org/officeDocument/2006/relationships" r:embed="rId12"/>
            <a:stretch>
              <a:fillRect/>
            </a:stretch>
          </xdr:blipFill>
          <xdr:spPr>
            <a:xfrm>
              <a:off x="1469880" y="12698430"/>
              <a:ext cx="283320" cy="268200"/>
            </a:xfrm>
            <a:prstGeom prst="rect">
              <a:avLst/>
            </a:prstGeom>
          </xdr:spPr>
        </xdr:pic>
      </mc:Fallback>
    </mc:AlternateContent>
    <xdr:clientData/>
  </xdr:twoCellAnchor>
  <xdr:twoCellAnchor editAs="oneCell">
    <xdr:from>
      <xdr:col>1</xdr:col>
      <xdr:colOff>1019919</xdr:colOff>
      <xdr:row>49</xdr:row>
      <xdr:rowOff>81000</xdr:rowOff>
    </xdr:from>
    <xdr:to>
      <xdr:col>1</xdr:col>
      <xdr:colOff>1117462</xdr:colOff>
      <xdr:row>49</xdr:row>
      <xdr:rowOff>95040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31" name="Ink 30">
              <a:extLst>
                <a:ext uri="{FF2B5EF4-FFF2-40B4-BE49-F238E27FC236}">
                  <a16:creationId xmlns:a16="http://schemas.microsoft.com/office/drawing/2014/main" id="{FA028085-CD98-4C77-B6F1-C1F9F40C8DAC}"/>
                </a:ext>
              </a:extLst>
            </xdr14:cNvPr>
            <xdr14:cNvContentPartPr/>
          </xdr14:nvContentPartPr>
          <xdr14:nvPr macro=""/>
          <xdr14:xfrm>
            <a:off x="1632240" y="12558750"/>
            <a:ext cx="99720" cy="14040"/>
          </xdr14:xfrm>
        </xdr:contentPart>
      </mc:Choice>
      <mc:Fallback xmlns="">
        <xdr:pic>
          <xdr:nvPicPr>
            <xdr:cNvPr id="28" name="Ink 27">
              <a:extLst>
                <a:ext uri="{FF2B5EF4-FFF2-40B4-BE49-F238E27FC236}">
                  <a16:creationId xmlns:a16="http://schemas.microsoft.com/office/drawing/2014/main" id="{83B71C47-BE35-451D-96A3-0A676CBA6BEC}"/>
                </a:ext>
              </a:extLst>
            </xdr:cNvPr>
            <xdr:cNvPicPr/>
          </xdr:nvPicPr>
          <xdr:blipFill>
            <a:blip xmlns:r="http://schemas.openxmlformats.org/officeDocument/2006/relationships" r:embed="rId16"/>
            <a:stretch>
              <a:fillRect/>
            </a:stretch>
          </xdr:blipFill>
          <xdr:spPr>
            <a:xfrm>
              <a:off x="1578600" y="12451110"/>
              <a:ext cx="207360" cy="229680"/>
            </a:xfrm>
            <a:prstGeom prst="rect">
              <a:avLst/>
            </a:prstGeom>
          </xdr:spPr>
        </xdr:pic>
      </mc:Fallback>
    </mc:AlternateContent>
    <xdr:clientData/>
  </xdr:twoCellAnchor>
  <xdr:twoCellAnchor editAs="oneCell">
    <xdr:from>
      <xdr:col>1</xdr:col>
      <xdr:colOff>1060959</xdr:colOff>
      <xdr:row>48</xdr:row>
      <xdr:rowOff>129660</xdr:rowOff>
    </xdr:from>
    <xdr:to>
      <xdr:col>1</xdr:col>
      <xdr:colOff>1117462</xdr:colOff>
      <xdr:row>48</xdr:row>
      <xdr:rowOff>176820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32" name="Ink 31">
              <a:extLst>
                <a:ext uri="{FF2B5EF4-FFF2-40B4-BE49-F238E27FC236}">
                  <a16:creationId xmlns:a16="http://schemas.microsoft.com/office/drawing/2014/main" id="{3002FFFF-1478-46A9-8E8E-896E3E0636CA}"/>
                </a:ext>
              </a:extLst>
            </xdr14:cNvPr>
            <xdr14:cNvContentPartPr/>
          </xdr14:nvContentPartPr>
          <xdr14:nvPr macro=""/>
          <xdr14:xfrm>
            <a:off x="1673280" y="12416910"/>
            <a:ext cx="58680" cy="47160"/>
          </xdr14:xfrm>
        </xdr:contentPart>
      </mc:Choice>
      <mc:Fallback xmlns="">
        <xdr:pic>
          <xdr:nvPicPr>
            <xdr:cNvPr id="29" name="Ink 28">
              <a:extLst>
                <a:ext uri="{FF2B5EF4-FFF2-40B4-BE49-F238E27FC236}">
                  <a16:creationId xmlns:a16="http://schemas.microsoft.com/office/drawing/2014/main" id="{AB515D6A-FD18-4A55-A4DB-8FECDCA568A4}"/>
                </a:ext>
              </a:extLst>
            </xdr:cNvPr>
            <xdr:cNvPicPr/>
          </xdr:nvPicPr>
          <xdr:blipFill>
            <a:blip xmlns:r="http://schemas.openxmlformats.org/officeDocument/2006/relationships" r:embed="rId18"/>
            <a:stretch>
              <a:fillRect/>
            </a:stretch>
          </xdr:blipFill>
          <xdr:spPr>
            <a:xfrm>
              <a:off x="1619640" y="12309270"/>
              <a:ext cx="166320" cy="262800"/>
            </a:xfrm>
            <a:prstGeom prst="rect">
              <a:avLst/>
            </a:prstGeom>
          </xdr:spPr>
        </xdr:pic>
      </mc:Fallback>
    </mc:AlternateContent>
    <xdr:clientData/>
  </xdr:twoCellAnchor>
  <xdr:twoCellAnchor editAs="oneCell">
    <xdr:from>
      <xdr:col>7</xdr:col>
      <xdr:colOff>775483</xdr:colOff>
      <xdr:row>60</xdr:row>
      <xdr:rowOff>40607</xdr:rowOff>
    </xdr:from>
    <xdr:to>
      <xdr:col>7</xdr:col>
      <xdr:colOff>775843</xdr:colOff>
      <xdr:row>60</xdr:row>
      <xdr:rowOff>40967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9">
          <xdr14:nvContentPartPr>
            <xdr14:cNvPr id="41" name="Ink 40">
              <a:extLst>
                <a:ext uri="{FF2B5EF4-FFF2-40B4-BE49-F238E27FC236}">
                  <a16:creationId xmlns:a16="http://schemas.microsoft.com/office/drawing/2014/main" id="{442D842D-D038-44C6-91F7-17B52211FBD4}"/>
                </a:ext>
              </a:extLst>
            </xdr14:cNvPr>
            <xdr14:cNvContentPartPr/>
          </xdr14:nvContentPartPr>
          <xdr14:nvPr macro=""/>
          <xdr14:xfrm>
            <a:off x="9456840" y="14790750"/>
            <a:ext cx="360" cy="360"/>
          </xdr14:xfrm>
        </xdr:contentPart>
      </mc:Choice>
      <mc:Fallback xmlns="">
        <xdr:pic>
          <xdr:nvPicPr>
            <xdr:cNvPr id="54" name="Ink 53">
              <a:extLst>
                <a:ext uri="{FF2B5EF4-FFF2-40B4-BE49-F238E27FC236}">
                  <a16:creationId xmlns:a16="http://schemas.microsoft.com/office/drawing/2014/main" id="{9A0FAD9D-E151-4AE4-A4C7-90A1A51E4C39}"/>
                </a:ext>
              </a:extLst>
            </xdr:cNvPr>
            <xdr:cNvPicPr/>
          </xdr:nvPicPr>
          <xdr:blipFill>
            <a:blip xmlns:r="http://schemas.openxmlformats.org/officeDocument/2006/relationships" r:embed="rId36"/>
            <a:stretch>
              <a:fillRect/>
            </a:stretch>
          </xdr:blipFill>
          <xdr:spPr>
            <a:xfrm>
              <a:off x="9438840" y="14683110"/>
              <a:ext cx="36000" cy="216000"/>
            </a:xfrm>
            <a:prstGeom prst="rect">
              <a:avLst/>
            </a:prstGeom>
          </xdr:spPr>
        </xdr:pic>
      </mc:Fallback>
    </mc:AlternateContent>
    <xdr:clientData/>
  </xdr:twoCellAnchor>
  <xdr:twoCellAnchor editAs="oneCell">
    <xdr:from>
      <xdr:col>7</xdr:col>
      <xdr:colOff>720763</xdr:colOff>
      <xdr:row>59</xdr:row>
      <xdr:rowOff>258240</xdr:rowOff>
    </xdr:from>
    <xdr:to>
      <xdr:col>7</xdr:col>
      <xdr:colOff>721123</xdr:colOff>
      <xdr:row>59</xdr:row>
      <xdr:rowOff>258600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42" name="Ink 41">
              <a:extLst>
                <a:ext uri="{FF2B5EF4-FFF2-40B4-BE49-F238E27FC236}">
                  <a16:creationId xmlns:a16="http://schemas.microsoft.com/office/drawing/2014/main" id="{C451464F-BDA7-4850-8785-B3D7AEDE3359}"/>
                </a:ext>
              </a:extLst>
            </xdr14:cNvPr>
            <xdr14:cNvContentPartPr/>
          </xdr14:nvContentPartPr>
          <xdr14:nvPr macro=""/>
          <xdr14:xfrm>
            <a:off x="9402120" y="14640990"/>
            <a:ext cx="360" cy="360"/>
          </xdr14:xfrm>
        </xdr:contentPart>
      </mc:Choice>
      <mc:Fallback xmlns="">
        <xdr:pic>
          <xdr:nvPicPr>
            <xdr:cNvPr id="55" name="Ink 54">
              <a:extLst>
                <a:ext uri="{FF2B5EF4-FFF2-40B4-BE49-F238E27FC236}">
                  <a16:creationId xmlns:a16="http://schemas.microsoft.com/office/drawing/2014/main" id="{534B2FFC-7EF5-4CD2-BB56-76B40022651A}"/>
                </a:ext>
              </a:extLst>
            </xdr:cNvPr>
            <xdr:cNvPicPr/>
          </xdr:nvPicPr>
          <xdr:blipFill>
            <a:blip xmlns:r="http://schemas.openxmlformats.org/officeDocument/2006/relationships" r:embed="rId38"/>
            <a:stretch>
              <a:fillRect/>
            </a:stretch>
          </xdr:blipFill>
          <xdr:spPr>
            <a:xfrm>
              <a:off x="9384480" y="14533350"/>
              <a:ext cx="36000" cy="216000"/>
            </a:xfrm>
            <a:prstGeom prst="rect">
              <a:avLst/>
            </a:prstGeom>
          </xdr:spPr>
        </xdr:pic>
      </mc:Fallback>
    </mc:AlternateContent>
    <xdr:clientData/>
  </xdr:twoCellAnchor>
  <xdr:twoCellAnchor editAs="oneCell">
    <xdr:from>
      <xdr:col>5</xdr:col>
      <xdr:colOff>789060</xdr:colOff>
      <xdr:row>61</xdr:row>
      <xdr:rowOff>67547</xdr:rowOff>
    </xdr:from>
    <xdr:to>
      <xdr:col>5</xdr:col>
      <xdr:colOff>789420</xdr:colOff>
      <xdr:row>61</xdr:row>
      <xdr:rowOff>73307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9">
          <xdr14:nvContentPartPr>
            <xdr14:cNvPr id="43" name="Ink 42">
              <a:extLst>
                <a:ext uri="{FF2B5EF4-FFF2-40B4-BE49-F238E27FC236}">
                  <a16:creationId xmlns:a16="http://schemas.microsoft.com/office/drawing/2014/main" id="{CB49DD22-C186-4DA9-8B7F-4D9E1301CA17}"/>
                </a:ext>
              </a:extLst>
            </xdr14:cNvPr>
            <xdr14:cNvContentPartPr/>
          </xdr14:nvContentPartPr>
          <xdr14:nvPr macro=""/>
          <xdr14:xfrm>
            <a:off x="6694560" y="15008190"/>
            <a:ext cx="360" cy="5760"/>
          </xdr14:xfrm>
        </xdr:contentPart>
      </mc:Choice>
      <mc:Fallback xmlns="">
        <xdr:pic>
          <xdr:nvPicPr>
            <xdr:cNvPr id="56" name="Ink 55">
              <a:extLst>
                <a:ext uri="{FF2B5EF4-FFF2-40B4-BE49-F238E27FC236}">
                  <a16:creationId xmlns:a16="http://schemas.microsoft.com/office/drawing/2014/main" id="{E8FC8DBF-6C87-40E9-A42A-A0141A6BE0BE}"/>
                </a:ext>
              </a:extLst>
            </xdr:cNvPr>
            <xdr:cNvPicPr/>
          </xdr:nvPicPr>
          <xdr:blipFill>
            <a:blip xmlns:r="http://schemas.openxmlformats.org/officeDocument/2006/relationships" r:embed="rId40"/>
            <a:stretch>
              <a:fillRect/>
            </a:stretch>
          </xdr:blipFill>
          <xdr:spPr>
            <a:xfrm>
              <a:off x="6676560" y="14900550"/>
              <a:ext cx="36000" cy="221400"/>
            </a:xfrm>
            <a:prstGeom prst="rect">
              <a:avLst/>
            </a:prstGeom>
          </xdr:spPr>
        </xdr:pic>
      </mc:Fallback>
    </mc:AlternateContent>
    <xdr:clientData/>
  </xdr:twoCellAnchor>
  <xdr:twoCellAnchor>
    <xdr:from>
      <xdr:col>8</xdr:col>
      <xdr:colOff>1012371</xdr:colOff>
      <xdr:row>30</xdr:row>
      <xdr:rowOff>70758</xdr:rowOff>
    </xdr:from>
    <xdr:to>
      <xdr:col>10</xdr:col>
      <xdr:colOff>0</xdr:colOff>
      <xdr:row>32</xdr:row>
      <xdr:rowOff>22100</xdr:rowOff>
    </xdr:to>
    <xdr:sp macro="" textlink="">
      <xdr:nvSpPr>
        <xdr:cNvPr id="44" name="Speech Bubble: Rectangle 43">
          <a:extLst>
            <a:ext uri="{FF2B5EF4-FFF2-40B4-BE49-F238E27FC236}">
              <a16:creationId xmlns:a16="http://schemas.microsoft.com/office/drawing/2014/main" id="{81019DA1-C947-41CA-9DEA-0D6D6AE3A7B4}"/>
            </a:ext>
          </a:extLst>
        </xdr:cNvPr>
        <xdr:cNvSpPr/>
      </xdr:nvSpPr>
      <xdr:spPr>
        <a:xfrm>
          <a:off x="11963400" y="7647215"/>
          <a:ext cx="2242457" cy="745999"/>
        </a:xfrm>
        <a:prstGeom prst="wedgeRectCallout">
          <a:avLst>
            <a:gd name="adj1" fmla="val -122669"/>
            <a:gd name="adj2" fmla="val 3450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needs to be split</a:t>
          </a:r>
        </a:p>
      </xdr:txBody>
    </xdr:sp>
    <xdr:clientData/>
  </xdr:twoCellAnchor>
  <xdr:twoCellAnchor>
    <xdr:from>
      <xdr:col>2</xdr:col>
      <xdr:colOff>149679</xdr:colOff>
      <xdr:row>38</xdr:row>
      <xdr:rowOff>95249</xdr:rowOff>
    </xdr:from>
    <xdr:to>
      <xdr:col>2</xdr:col>
      <xdr:colOff>340179</xdr:colOff>
      <xdr:row>51</xdr:row>
      <xdr:rowOff>54428</xdr:rowOff>
    </xdr:to>
    <xdr:sp macro="" textlink="">
      <xdr:nvSpPr>
        <xdr:cNvPr id="45" name="Right Brace 44">
          <a:extLst>
            <a:ext uri="{FF2B5EF4-FFF2-40B4-BE49-F238E27FC236}">
              <a16:creationId xmlns:a16="http://schemas.microsoft.com/office/drawing/2014/main" id="{D4BA5835-977C-4B88-9875-A45C0131C5DF}"/>
            </a:ext>
          </a:extLst>
        </xdr:cNvPr>
        <xdr:cNvSpPr/>
      </xdr:nvSpPr>
      <xdr:spPr>
        <a:xfrm>
          <a:off x="2299608" y="10667999"/>
          <a:ext cx="190500" cy="46264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380999</xdr:colOff>
      <xdr:row>43</xdr:row>
      <xdr:rowOff>247649</xdr:rowOff>
    </xdr:from>
    <xdr:to>
      <xdr:col>2</xdr:col>
      <xdr:colOff>1006928</xdr:colOff>
      <xdr:row>46</xdr:row>
      <xdr:rowOff>13605</xdr:rowOff>
    </xdr:to>
    <xdr:sp macro="" textlink="">
      <xdr:nvSpPr>
        <xdr:cNvPr id="46" name="TextBox 45">
          <a:extLst>
            <a:ext uri="{FF2B5EF4-FFF2-40B4-BE49-F238E27FC236}">
              <a16:creationId xmlns:a16="http://schemas.microsoft.com/office/drawing/2014/main" id="{F8630F53-DAC7-49AA-95DD-308D6C2F2C71}"/>
            </a:ext>
          </a:extLst>
        </xdr:cNvPr>
        <xdr:cNvSpPr txBox="1"/>
      </xdr:nvSpPr>
      <xdr:spPr>
        <a:xfrm>
          <a:off x="2530928" y="12548506"/>
          <a:ext cx="625929" cy="868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12</a:t>
          </a:r>
          <a:r>
            <a:rPr lang="en-US" sz="1800" baseline="0"/>
            <a:t> total</a:t>
          </a:r>
          <a:endParaRPr lang="en-US" sz="1800"/>
        </a:p>
      </xdr:txBody>
    </xdr:sp>
    <xdr:clientData/>
  </xdr:twoCellAnchor>
  <xdr:twoCellAnchor>
    <xdr:from>
      <xdr:col>6</xdr:col>
      <xdr:colOff>410935</xdr:colOff>
      <xdr:row>82</xdr:row>
      <xdr:rowOff>146958</xdr:rowOff>
    </xdr:from>
    <xdr:to>
      <xdr:col>6</xdr:col>
      <xdr:colOff>547008</xdr:colOff>
      <xdr:row>85</xdr:row>
      <xdr:rowOff>35053</xdr:rowOff>
    </xdr:to>
    <xdr:sp macro="" textlink="">
      <xdr:nvSpPr>
        <xdr:cNvPr id="50" name="Arrow: Up-Down 49">
          <a:extLst>
            <a:ext uri="{FF2B5EF4-FFF2-40B4-BE49-F238E27FC236}">
              <a16:creationId xmlns:a16="http://schemas.microsoft.com/office/drawing/2014/main" id="{6B472418-1BA9-41C2-9151-6E2F28FA6DF5}"/>
            </a:ext>
          </a:extLst>
        </xdr:cNvPr>
        <xdr:cNvSpPr/>
      </xdr:nvSpPr>
      <xdr:spPr>
        <a:xfrm>
          <a:off x="8969828" y="22013637"/>
          <a:ext cx="136073" cy="459595"/>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729344</xdr:colOff>
      <xdr:row>82</xdr:row>
      <xdr:rowOff>1</xdr:rowOff>
    </xdr:from>
    <xdr:to>
      <xdr:col>3</xdr:col>
      <xdr:colOff>903516</xdr:colOff>
      <xdr:row>84</xdr:row>
      <xdr:rowOff>149354</xdr:rowOff>
    </xdr:to>
    <xdr:sp macro="" textlink="">
      <xdr:nvSpPr>
        <xdr:cNvPr id="51" name="Arrow: Up-Down 50">
          <a:extLst>
            <a:ext uri="{FF2B5EF4-FFF2-40B4-BE49-F238E27FC236}">
              <a16:creationId xmlns:a16="http://schemas.microsoft.com/office/drawing/2014/main" id="{82A94272-66D3-ACAF-770E-0560C8C321D0}"/>
            </a:ext>
          </a:extLst>
        </xdr:cNvPr>
        <xdr:cNvSpPr/>
      </xdr:nvSpPr>
      <xdr:spPr>
        <a:xfrm>
          <a:off x="4332515" y="25483458"/>
          <a:ext cx="174172" cy="519467"/>
        </a:xfrm>
        <a:prstGeom prst="upDown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306979</xdr:colOff>
      <xdr:row>13</xdr:row>
      <xdr:rowOff>0</xdr:rowOff>
    </xdr:from>
    <xdr:to>
      <xdr:col>1</xdr:col>
      <xdr:colOff>866504</xdr:colOff>
      <xdr:row>13</xdr:row>
      <xdr:rowOff>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EF1C1AC4-60CF-4107-B98A-86A72AE62C68}"/>
            </a:ext>
          </a:extLst>
        </xdr:cNvPr>
        <xdr:cNvSpPr/>
      </xdr:nvSpPr>
      <xdr:spPr>
        <a:xfrm>
          <a:off x="306979" y="2827020"/>
          <a:ext cx="91004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446315</xdr:colOff>
      <xdr:row>1</xdr:row>
      <xdr:rowOff>123373</xdr:rowOff>
    </xdr:from>
    <xdr:to>
      <xdr:col>2</xdr:col>
      <xdr:colOff>505582</xdr:colOff>
      <xdr:row>6</xdr:row>
      <xdr:rowOff>140306</xdr:rowOff>
    </xdr:to>
    <xdr:sp macro="" textlink="">
      <xdr:nvSpPr>
        <xdr:cNvPr id="7" name="Left Arrow 3">
          <a:hlinkClick xmlns:r="http://schemas.openxmlformats.org/officeDocument/2006/relationships" r:id="rId1"/>
          <a:extLst>
            <a:ext uri="{FF2B5EF4-FFF2-40B4-BE49-F238E27FC236}">
              <a16:creationId xmlns:a16="http://schemas.microsoft.com/office/drawing/2014/main" id="{9F5BD7FC-7964-4ACC-A43E-D5FBCB3B206C}"/>
            </a:ext>
          </a:extLst>
        </xdr:cNvPr>
        <xdr:cNvSpPr/>
      </xdr:nvSpPr>
      <xdr:spPr>
        <a:xfrm>
          <a:off x="446315" y="308430"/>
          <a:ext cx="1278467" cy="94221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xdr:col>
      <xdr:colOff>693058</xdr:colOff>
      <xdr:row>2</xdr:row>
      <xdr:rowOff>2419</xdr:rowOff>
    </xdr:from>
    <xdr:to>
      <xdr:col>8</xdr:col>
      <xdr:colOff>250371</xdr:colOff>
      <xdr:row>5</xdr:row>
      <xdr:rowOff>162077</xdr:rowOff>
    </xdr:to>
    <xdr:sp macro="" textlink="">
      <xdr:nvSpPr>
        <xdr:cNvPr id="8" name="Rounded Rectangle 1">
          <a:extLst>
            <a:ext uri="{FF2B5EF4-FFF2-40B4-BE49-F238E27FC236}">
              <a16:creationId xmlns:a16="http://schemas.microsoft.com/office/drawing/2014/main" id="{5C200E52-2969-4ADA-9A7E-DEA1FE0C2CD0}"/>
            </a:ext>
          </a:extLst>
        </xdr:cNvPr>
        <xdr:cNvSpPr/>
      </xdr:nvSpPr>
      <xdr:spPr>
        <a:xfrm>
          <a:off x="2521858" y="372533"/>
          <a:ext cx="4553856" cy="71483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10</xdr:col>
      <xdr:colOff>1051834</xdr:colOff>
      <xdr:row>1</xdr:row>
      <xdr:rowOff>89807</xdr:rowOff>
    </xdr:from>
    <xdr:to>
      <xdr:col>13</xdr:col>
      <xdr:colOff>925286</xdr:colOff>
      <xdr:row>5</xdr:row>
      <xdr:rowOff>184150</xdr:rowOff>
    </xdr:to>
    <xdr:sp macro="" textlink="">
      <xdr:nvSpPr>
        <xdr:cNvPr id="9" name="Rounded Rectangle 6">
          <a:extLst>
            <a:ext uri="{FF2B5EF4-FFF2-40B4-BE49-F238E27FC236}">
              <a16:creationId xmlns:a16="http://schemas.microsoft.com/office/drawing/2014/main" id="{D53D1223-F264-4A8F-A3BC-D68DADAA1841}"/>
            </a:ext>
          </a:extLst>
        </xdr:cNvPr>
        <xdr:cNvSpPr/>
      </xdr:nvSpPr>
      <xdr:spPr>
        <a:xfrm>
          <a:off x="10870748" y="274864"/>
          <a:ext cx="3237138" cy="83457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oneCellAnchor>
    <xdr:from>
      <xdr:col>13</xdr:col>
      <xdr:colOff>533400</xdr:colOff>
      <xdr:row>13</xdr:row>
      <xdr:rowOff>0</xdr:rowOff>
    </xdr:from>
    <xdr:ext cx="751114" cy="206828"/>
    <xdr:sp macro="" textlink="">
      <xdr:nvSpPr>
        <xdr:cNvPr id="19" name="TextBox 18">
          <a:extLst>
            <a:ext uri="{FF2B5EF4-FFF2-40B4-BE49-F238E27FC236}">
              <a16:creationId xmlns:a16="http://schemas.microsoft.com/office/drawing/2014/main" id="{7FB051A2-BD73-4B57-BF1E-5D103AC5E089}"/>
            </a:ext>
          </a:extLst>
        </xdr:cNvPr>
        <xdr:cNvSpPr txBox="1"/>
      </xdr:nvSpPr>
      <xdr:spPr>
        <a:xfrm>
          <a:off x="12153900" y="2763883"/>
          <a:ext cx="751114"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0</xdr:col>
      <xdr:colOff>585107</xdr:colOff>
      <xdr:row>7</xdr:row>
      <xdr:rowOff>189775</xdr:rowOff>
    </xdr:from>
    <xdr:to>
      <xdr:col>10</xdr:col>
      <xdr:colOff>530679</xdr:colOff>
      <xdr:row>12</xdr:row>
      <xdr:rowOff>136071</xdr:rowOff>
    </xdr:to>
    <xdr:sp macro="" textlink="">
      <xdr:nvSpPr>
        <xdr:cNvPr id="29" name="TextBox 28">
          <a:extLst>
            <a:ext uri="{FF2B5EF4-FFF2-40B4-BE49-F238E27FC236}">
              <a16:creationId xmlns:a16="http://schemas.microsoft.com/office/drawing/2014/main" id="{75CEB9BD-A6FF-44F9-9CCF-4EB887731BF6}"/>
            </a:ext>
          </a:extLst>
        </xdr:cNvPr>
        <xdr:cNvSpPr txBox="1"/>
      </xdr:nvSpPr>
      <xdr:spPr>
        <a:xfrm>
          <a:off x="585107" y="1523275"/>
          <a:ext cx="9497786" cy="89879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rgbClr val="002060"/>
              </a:solidFill>
              <a:latin typeface="Lucida Bright" panose="02040602050505020304" pitchFamily="18" charset="0"/>
            </a:rPr>
            <a:t>Is there a difference between means of these three samples?</a:t>
          </a:r>
        </a:p>
        <a:p>
          <a:r>
            <a:rPr lang="en-US" sz="2400" b="0" baseline="0">
              <a:solidFill>
                <a:srgbClr val="002060"/>
              </a:solidFill>
              <a:latin typeface="Lucida Bright" panose="02040602050505020304" pitchFamily="18" charset="0"/>
            </a:rPr>
            <a:t>Test at 0.05 level of significance. </a:t>
          </a:r>
        </a:p>
        <a:p>
          <a:r>
            <a:rPr lang="en-US" sz="800" b="0" baseline="0">
              <a:solidFill>
                <a:schemeClr val="bg1"/>
              </a:solidFill>
              <a:latin typeface="Lucida Bright" panose="02040602050505020304" pitchFamily="18" charset="0"/>
            </a:rPr>
            <a:t>Green Test Bank 393 ANOVA</a:t>
          </a:r>
        </a:p>
      </xdr:txBody>
    </xdr:sp>
    <xdr:clientData/>
  </xdr:twoCellAnchor>
  <xdr:twoCellAnchor>
    <xdr:from>
      <xdr:col>10</xdr:col>
      <xdr:colOff>751113</xdr:colOff>
      <xdr:row>3</xdr:row>
      <xdr:rowOff>78379</xdr:rowOff>
    </xdr:from>
    <xdr:to>
      <xdr:col>10</xdr:col>
      <xdr:colOff>751113</xdr:colOff>
      <xdr:row>39</xdr:row>
      <xdr:rowOff>17418</xdr:rowOff>
    </xdr:to>
    <xdr:cxnSp macro="">
      <xdr:nvCxnSpPr>
        <xdr:cNvPr id="31" name="Straight Connector 30">
          <a:extLst>
            <a:ext uri="{FF2B5EF4-FFF2-40B4-BE49-F238E27FC236}">
              <a16:creationId xmlns:a16="http://schemas.microsoft.com/office/drawing/2014/main" id="{529EC122-49D0-4C3C-8249-6A0AE8690663}"/>
            </a:ext>
          </a:extLst>
        </xdr:cNvPr>
        <xdr:cNvCxnSpPr/>
      </xdr:nvCxnSpPr>
      <xdr:spPr>
        <a:xfrm flipH="1">
          <a:off x="10570027" y="633550"/>
          <a:ext cx="0" cy="87346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557893</xdr:colOff>
      <xdr:row>28</xdr:row>
      <xdr:rowOff>68036</xdr:rowOff>
    </xdr:from>
    <xdr:to>
      <xdr:col>10</xdr:col>
      <xdr:colOff>312965</xdr:colOff>
      <xdr:row>39</xdr:row>
      <xdr:rowOff>1</xdr:rowOff>
    </xdr:to>
    <xdr:sp macro="" textlink="">
      <xdr:nvSpPr>
        <xdr:cNvPr id="25" name="TextBox 24">
          <a:extLst>
            <a:ext uri="{FF2B5EF4-FFF2-40B4-BE49-F238E27FC236}">
              <a16:creationId xmlns:a16="http://schemas.microsoft.com/office/drawing/2014/main" id="{BFD41492-9B60-4280-B361-45CFC1D6AB09}"/>
            </a:ext>
          </a:extLst>
        </xdr:cNvPr>
        <xdr:cNvSpPr txBox="1"/>
      </xdr:nvSpPr>
      <xdr:spPr>
        <a:xfrm>
          <a:off x="557893" y="7429500"/>
          <a:ext cx="9307286" cy="20274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Should</a:t>
          </a:r>
          <a:r>
            <a:rPr lang="en-US" sz="2000" baseline="0">
              <a:effectLst/>
              <a:latin typeface="Lucida Bright" panose="02040602050505020304" pitchFamily="18" charset="0"/>
              <a:ea typeface="Calibri"/>
              <a:cs typeface="Times New Roman"/>
            </a:rPr>
            <a:t> Ho be rejected ?  Yes or No</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14</xdr:col>
      <xdr:colOff>32657</xdr:colOff>
      <xdr:row>0</xdr:row>
      <xdr:rowOff>174171</xdr:rowOff>
    </xdr:from>
    <xdr:to>
      <xdr:col>15</xdr:col>
      <xdr:colOff>574583</xdr:colOff>
      <xdr:row>6</xdr:row>
      <xdr:rowOff>6531</xdr:rowOff>
    </xdr:to>
    <xdr:sp macro="" textlink="">
      <xdr:nvSpPr>
        <xdr:cNvPr id="10" name="Rounded Rectangle 1">
          <a:hlinkClick xmlns:r="http://schemas.openxmlformats.org/officeDocument/2006/relationships" r:id="rId2"/>
          <a:extLst>
            <a:ext uri="{FF2B5EF4-FFF2-40B4-BE49-F238E27FC236}">
              <a16:creationId xmlns:a16="http://schemas.microsoft.com/office/drawing/2014/main" id="{B32F80D2-F4DE-426D-8499-AA66509EEC71}"/>
            </a:ext>
          </a:extLst>
        </xdr:cNvPr>
        <xdr:cNvSpPr/>
      </xdr:nvSpPr>
      <xdr:spPr>
        <a:xfrm>
          <a:off x="14554200" y="174171"/>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306979</xdr:colOff>
      <xdr:row>13</xdr:row>
      <xdr:rowOff>0</xdr:rowOff>
    </xdr:from>
    <xdr:to>
      <xdr:col>1</xdr:col>
      <xdr:colOff>866504</xdr:colOff>
      <xdr:row>13</xdr:row>
      <xdr:rowOff>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BEB187E2-0391-4A17-91A7-AAA0EECFD20E}"/>
            </a:ext>
          </a:extLst>
        </xdr:cNvPr>
        <xdr:cNvSpPr/>
      </xdr:nvSpPr>
      <xdr:spPr>
        <a:xfrm>
          <a:off x="306979" y="2377440"/>
          <a:ext cx="955765" cy="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446315</xdr:colOff>
      <xdr:row>1</xdr:row>
      <xdr:rowOff>123373</xdr:rowOff>
    </xdr:from>
    <xdr:to>
      <xdr:col>2</xdr:col>
      <xdr:colOff>505582</xdr:colOff>
      <xdr:row>6</xdr:row>
      <xdr:rowOff>140306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278D57D3-96DA-41E4-9D9F-A90141C0AA89}"/>
            </a:ext>
          </a:extLst>
        </xdr:cNvPr>
        <xdr:cNvSpPr/>
      </xdr:nvSpPr>
      <xdr:spPr>
        <a:xfrm>
          <a:off x="446315" y="306253"/>
          <a:ext cx="1324187" cy="93133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986972</xdr:colOff>
      <xdr:row>1</xdr:row>
      <xdr:rowOff>176590</xdr:rowOff>
    </xdr:from>
    <xdr:to>
      <xdr:col>7</xdr:col>
      <xdr:colOff>544284</xdr:colOff>
      <xdr:row>5</xdr:row>
      <xdr:rowOff>151191</xdr:rowOff>
    </xdr:to>
    <xdr:sp macro="" textlink="">
      <xdr:nvSpPr>
        <xdr:cNvPr id="4" name="Rounded Rectangle 1">
          <a:extLst>
            <a:ext uri="{FF2B5EF4-FFF2-40B4-BE49-F238E27FC236}">
              <a16:creationId xmlns:a16="http://schemas.microsoft.com/office/drawing/2014/main" id="{C9CC2715-5DCE-4A59-9832-59336E81B6E0}"/>
            </a:ext>
          </a:extLst>
        </xdr:cNvPr>
        <xdr:cNvSpPr/>
      </xdr:nvSpPr>
      <xdr:spPr>
        <a:xfrm>
          <a:off x="2249715" y="361647"/>
          <a:ext cx="5511798" cy="71483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p>
      </xdr:txBody>
    </xdr:sp>
    <xdr:clientData/>
  </xdr:twoCellAnchor>
  <xdr:oneCellAnchor>
    <xdr:from>
      <xdr:col>9</xdr:col>
      <xdr:colOff>533400</xdr:colOff>
      <xdr:row>13</xdr:row>
      <xdr:rowOff>0</xdr:rowOff>
    </xdr:from>
    <xdr:ext cx="751114" cy="206828"/>
    <xdr:sp macro="" textlink="">
      <xdr:nvSpPr>
        <xdr:cNvPr id="6" name="TextBox 5">
          <a:extLst>
            <a:ext uri="{FF2B5EF4-FFF2-40B4-BE49-F238E27FC236}">
              <a16:creationId xmlns:a16="http://schemas.microsoft.com/office/drawing/2014/main" id="{E3F00B39-D41A-4B8D-BC8D-CD7A1F1FC586}"/>
            </a:ext>
          </a:extLst>
        </xdr:cNvPr>
        <xdr:cNvSpPr txBox="1"/>
      </xdr:nvSpPr>
      <xdr:spPr>
        <a:xfrm>
          <a:off x="13716000" y="2377440"/>
          <a:ext cx="751114" cy="2068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0</xdr:col>
      <xdr:colOff>585107</xdr:colOff>
      <xdr:row>7</xdr:row>
      <xdr:rowOff>182155</xdr:rowOff>
    </xdr:from>
    <xdr:to>
      <xdr:col>7</xdr:col>
      <xdr:colOff>642257</xdr:colOff>
      <xdr:row>15</xdr:row>
      <xdr:rowOff>163286</xdr:rowOff>
    </xdr:to>
    <xdr:sp macro="" textlink="">
      <xdr:nvSpPr>
        <xdr:cNvPr id="7" name="TextBox 6">
          <a:extLst>
            <a:ext uri="{FF2B5EF4-FFF2-40B4-BE49-F238E27FC236}">
              <a16:creationId xmlns:a16="http://schemas.microsoft.com/office/drawing/2014/main" id="{0EF00B4C-691C-47CB-8E27-A30E342B910D}"/>
            </a:ext>
          </a:extLst>
        </xdr:cNvPr>
        <xdr:cNvSpPr txBox="1"/>
      </xdr:nvSpPr>
      <xdr:spPr>
        <a:xfrm>
          <a:off x="585107" y="1477555"/>
          <a:ext cx="7274379" cy="15486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rgbClr val="002060"/>
              </a:solidFill>
              <a:latin typeface="Lucida Bright" panose="02040602050505020304" pitchFamily="18" charset="0"/>
            </a:rPr>
            <a:t>Is there a difference between means of these three samples?</a:t>
          </a:r>
        </a:p>
        <a:p>
          <a:endParaRPr lang="en-US" sz="2400" b="0" baseline="0">
            <a:solidFill>
              <a:srgbClr val="002060"/>
            </a:solidFill>
            <a:latin typeface="Lucida Bright" panose="02040602050505020304" pitchFamily="18" charset="0"/>
          </a:endParaRPr>
        </a:p>
        <a:p>
          <a:r>
            <a:rPr lang="en-US" sz="2400" b="0" baseline="0">
              <a:solidFill>
                <a:srgbClr val="002060"/>
              </a:solidFill>
              <a:latin typeface="Lucida Bright" panose="02040602050505020304" pitchFamily="18" charset="0"/>
            </a:rPr>
            <a:t>Test at </a:t>
          </a:r>
          <a:r>
            <a:rPr lang="en-US" sz="2400" b="1" baseline="0">
              <a:solidFill>
                <a:srgbClr val="C00000"/>
              </a:solidFill>
              <a:latin typeface="Lucida Bright" panose="02040602050505020304" pitchFamily="18" charset="0"/>
            </a:rPr>
            <a:t>0.05 </a:t>
          </a:r>
          <a:r>
            <a:rPr lang="en-US" sz="2400" b="0" baseline="0">
              <a:solidFill>
                <a:srgbClr val="002060"/>
              </a:solidFill>
              <a:latin typeface="Lucida Bright" panose="02040602050505020304" pitchFamily="18" charset="0"/>
            </a:rPr>
            <a:t>level of significance. </a:t>
          </a:r>
        </a:p>
        <a:p>
          <a:r>
            <a:rPr lang="en-US" sz="800" b="0" baseline="0">
              <a:solidFill>
                <a:schemeClr val="bg1"/>
              </a:solidFill>
              <a:latin typeface="Lucida Bright" panose="02040602050505020304" pitchFamily="18" charset="0"/>
            </a:rPr>
            <a:t>Green Test Bank 393 ANOVA</a:t>
          </a:r>
        </a:p>
      </xdr:txBody>
    </xdr:sp>
    <xdr:clientData/>
  </xdr:twoCellAnchor>
  <xdr:twoCellAnchor>
    <xdr:from>
      <xdr:col>7</xdr:col>
      <xdr:colOff>1197425</xdr:colOff>
      <xdr:row>4</xdr:row>
      <xdr:rowOff>111035</xdr:rowOff>
    </xdr:from>
    <xdr:to>
      <xdr:col>7</xdr:col>
      <xdr:colOff>1197425</xdr:colOff>
      <xdr:row>40</xdr:row>
      <xdr:rowOff>50075</xdr:rowOff>
    </xdr:to>
    <xdr:cxnSp macro="">
      <xdr:nvCxnSpPr>
        <xdr:cNvPr id="8" name="Straight Connector 7">
          <a:extLst>
            <a:ext uri="{FF2B5EF4-FFF2-40B4-BE49-F238E27FC236}">
              <a16:creationId xmlns:a16="http://schemas.microsoft.com/office/drawing/2014/main" id="{1F7E5AC6-4EF1-4715-8B09-79ED5259F125}"/>
            </a:ext>
          </a:extLst>
        </xdr:cNvPr>
        <xdr:cNvCxnSpPr/>
      </xdr:nvCxnSpPr>
      <xdr:spPr>
        <a:xfrm flipH="1">
          <a:off x="8414654" y="851264"/>
          <a:ext cx="0" cy="110206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50</xdr:row>
      <xdr:rowOff>89809</xdr:rowOff>
    </xdr:from>
    <xdr:to>
      <xdr:col>7</xdr:col>
      <xdr:colOff>1251857</xdr:colOff>
      <xdr:row>59</xdr:row>
      <xdr:rowOff>1</xdr:rowOff>
    </xdr:to>
    <xdr:sp macro="" textlink="">
      <xdr:nvSpPr>
        <xdr:cNvPr id="9" name="TextBox 8">
          <a:extLst>
            <a:ext uri="{FF2B5EF4-FFF2-40B4-BE49-F238E27FC236}">
              <a16:creationId xmlns:a16="http://schemas.microsoft.com/office/drawing/2014/main" id="{1F0B8EB3-DE34-4A1C-8E0A-D8F9384C298D}"/>
            </a:ext>
          </a:extLst>
        </xdr:cNvPr>
        <xdr:cNvSpPr txBox="1"/>
      </xdr:nvSpPr>
      <xdr:spPr>
        <a:xfrm>
          <a:off x="0" y="13762266"/>
          <a:ext cx="8469086" cy="15757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Should</a:t>
          </a:r>
          <a:r>
            <a:rPr lang="en-US" sz="2000" baseline="0">
              <a:effectLst/>
              <a:latin typeface="Lucida Bright" panose="02040602050505020304" pitchFamily="18" charset="0"/>
              <a:ea typeface="Calibri"/>
              <a:cs typeface="Times New Roman"/>
            </a:rPr>
            <a:t> Ho be rejected ?  </a:t>
          </a:r>
          <a:r>
            <a:rPr lang="en-US" sz="2000" b="1" baseline="0">
              <a:solidFill>
                <a:srgbClr val="C00000"/>
              </a:solidFill>
              <a:effectLst/>
              <a:latin typeface="Lucida Bright" panose="02040602050505020304" pitchFamily="18" charset="0"/>
              <a:ea typeface="Calibri"/>
              <a:cs typeface="Times New Roman"/>
            </a:rPr>
            <a:t>Yes </a:t>
          </a:r>
          <a:r>
            <a:rPr lang="en-US" sz="2000" baseline="0">
              <a:effectLst/>
              <a:latin typeface="Lucida Bright" panose="02040602050505020304" pitchFamily="18" charset="0"/>
              <a:ea typeface="Calibri"/>
              <a:cs typeface="Times New Roman"/>
            </a:rPr>
            <a:t>or No</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8</xdr:col>
      <xdr:colOff>144691</xdr:colOff>
      <xdr:row>2</xdr:row>
      <xdr:rowOff>82097</xdr:rowOff>
    </xdr:from>
    <xdr:to>
      <xdr:col>12</xdr:col>
      <xdr:colOff>326571</xdr:colOff>
      <xdr:row>7</xdr:row>
      <xdr:rowOff>10886</xdr:rowOff>
    </xdr:to>
    <xdr:sp macro="" textlink="">
      <xdr:nvSpPr>
        <xdr:cNvPr id="30" name="Rounded Rectangle 6">
          <a:extLst>
            <a:ext uri="{FF2B5EF4-FFF2-40B4-BE49-F238E27FC236}">
              <a16:creationId xmlns:a16="http://schemas.microsoft.com/office/drawing/2014/main" id="{2A08535D-F9AF-4B6A-A4A3-D5BE654099AF}"/>
            </a:ext>
          </a:extLst>
        </xdr:cNvPr>
        <xdr:cNvSpPr/>
      </xdr:nvSpPr>
      <xdr:spPr>
        <a:xfrm>
          <a:off x="8624662" y="452211"/>
          <a:ext cx="3697966" cy="85407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Answer</a:t>
          </a:r>
        </a:p>
      </xdr:txBody>
    </xdr:sp>
    <xdr:clientData/>
  </xdr:twoCellAnchor>
  <xdr:twoCellAnchor>
    <xdr:from>
      <xdr:col>13</xdr:col>
      <xdr:colOff>936851</xdr:colOff>
      <xdr:row>35</xdr:row>
      <xdr:rowOff>76882</xdr:rowOff>
    </xdr:from>
    <xdr:to>
      <xdr:col>16</xdr:col>
      <xdr:colOff>1058635</xdr:colOff>
      <xdr:row>36</xdr:row>
      <xdr:rowOff>230640</xdr:rowOff>
    </xdr:to>
    <xdr:sp macro="" textlink="">
      <xdr:nvSpPr>
        <xdr:cNvPr id="31" name="TextBox 30">
          <a:extLst>
            <a:ext uri="{FF2B5EF4-FFF2-40B4-BE49-F238E27FC236}">
              <a16:creationId xmlns:a16="http://schemas.microsoft.com/office/drawing/2014/main" id="{0C41A540-ED07-49EF-8680-8350A0CCBA13}"/>
            </a:ext>
          </a:extLst>
        </xdr:cNvPr>
        <xdr:cNvSpPr txBox="1"/>
      </xdr:nvSpPr>
      <xdr:spPr>
        <a:xfrm>
          <a:off x="13607822" y="10102625"/>
          <a:ext cx="3714070" cy="46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a:t>
          </a:r>
          <a:r>
            <a:rPr lang="en-US" sz="2000" baseline="0">
              <a:latin typeface="Lucida Bright" panose="02040602050505020304" pitchFamily="18" charset="0"/>
            </a:rPr>
            <a:t> (critical</a:t>
          </a:r>
          <a:r>
            <a:rPr lang="en-US" sz="2000">
              <a:latin typeface="Lucida Bright" panose="02040602050505020304" pitchFamily="18" charset="0"/>
            </a:rPr>
            <a:t>) = </a:t>
          </a:r>
          <a:r>
            <a:rPr lang="en-US" sz="2000" b="1">
              <a:solidFill>
                <a:srgbClr val="C00000"/>
              </a:solidFill>
              <a:latin typeface="Lucida Bright" panose="02040602050505020304" pitchFamily="18" charset="0"/>
            </a:rPr>
            <a:t>3.5546</a:t>
          </a:r>
        </a:p>
      </xdr:txBody>
    </xdr:sp>
    <xdr:clientData/>
  </xdr:twoCellAnchor>
  <xdr:twoCellAnchor>
    <xdr:from>
      <xdr:col>9</xdr:col>
      <xdr:colOff>1016454</xdr:colOff>
      <xdr:row>35</xdr:row>
      <xdr:rowOff>118382</xdr:rowOff>
    </xdr:from>
    <xdr:to>
      <xdr:col>13</xdr:col>
      <xdr:colOff>328612</xdr:colOff>
      <xdr:row>36</xdr:row>
      <xdr:rowOff>267153</xdr:rowOff>
    </xdr:to>
    <xdr:sp macro="" textlink="">
      <xdr:nvSpPr>
        <xdr:cNvPr id="33" name="TextBox 32">
          <a:extLst>
            <a:ext uri="{FF2B5EF4-FFF2-40B4-BE49-F238E27FC236}">
              <a16:creationId xmlns:a16="http://schemas.microsoft.com/office/drawing/2014/main" id="{6266ADC8-A14A-4EEF-A696-2642BB3FCD59}"/>
            </a:ext>
          </a:extLst>
        </xdr:cNvPr>
        <xdr:cNvSpPr txBox="1"/>
      </xdr:nvSpPr>
      <xdr:spPr>
        <a:xfrm>
          <a:off x="9833883" y="10144125"/>
          <a:ext cx="3165700" cy="464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a:t>
          </a:r>
          <a:r>
            <a:rPr lang="en-US" sz="2000" baseline="0">
              <a:latin typeface="Lucida Bright" panose="02040602050505020304" pitchFamily="18" charset="0"/>
            </a:rPr>
            <a:t> (test</a:t>
          </a:r>
          <a:r>
            <a:rPr lang="en-US" sz="2000">
              <a:latin typeface="Lucida Bright" panose="02040602050505020304" pitchFamily="18" charset="0"/>
            </a:rPr>
            <a:t>) = </a:t>
          </a:r>
          <a:r>
            <a:rPr lang="en-US" sz="2000" b="1">
              <a:solidFill>
                <a:schemeClr val="accent3">
                  <a:lumMod val="50000"/>
                </a:schemeClr>
              </a:solidFill>
              <a:latin typeface="Lucida Bright" panose="02040602050505020304" pitchFamily="18" charset="0"/>
            </a:rPr>
            <a:t>43.8797</a:t>
          </a:r>
        </a:p>
      </xdr:txBody>
    </xdr:sp>
    <xdr:clientData/>
  </xdr:twoCellAnchor>
  <xdr:twoCellAnchor editAs="oneCell">
    <xdr:from>
      <xdr:col>9</xdr:col>
      <xdr:colOff>1317171</xdr:colOff>
      <xdr:row>37</xdr:row>
      <xdr:rowOff>359229</xdr:rowOff>
    </xdr:from>
    <xdr:to>
      <xdr:col>16</xdr:col>
      <xdr:colOff>141514</xdr:colOff>
      <xdr:row>54</xdr:row>
      <xdr:rowOff>42909</xdr:rowOff>
    </xdr:to>
    <xdr:pic>
      <xdr:nvPicPr>
        <xdr:cNvPr id="34" name="Picture 33" descr="Sampling distribution of the F and t statistic - ANOVA">
          <a:extLst>
            <a:ext uri="{FF2B5EF4-FFF2-40B4-BE49-F238E27FC236}">
              <a16:creationId xmlns:a16="http://schemas.microsoft.com/office/drawing/2014/main" id="{52286D12-95C0-4A13-B599-B5A54E2D71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0" y="11070772"/>
          <a:ext cx="6270171" cy="3014708"/>
        </a:xfrm>
        <a:prstGeom prst="rect">
          <a:avLst/>
        </a:prstGeom>
        <a:solidFill>
          <a:schemeClr val="bg1"/>
        </a:solidFill>
      </xdr:spPr>
    </xdr:pic>
    <xdr:clientData/>
  </xdr:twoCellAnchor>
  <xdr:twoCellAnchor>
    <xdr:from>
      <xdr:col>10</xdr:col>
      <xdr:colOff>747485</xdr:colOff>
      <xdr:row>47</xdr:row>
      <xdr:rowOff>16328</xdr:rowOff>
    </xdr:from>
    <xdr:to>
      <xdr:col>11</xdr:col>
      <xdr:colOff>662214</xdr:colOff>
      <xdr:row>48</xdr:row>
      <xdr:rowOff>174172</xdr:rowOff>
    </xdr:to>
    <xdr:sp macro="" textlink="">
      <xdr:nvSpPr>
        <xdr:cNvPr id="35" name="TextBox 34">
          <a:extLst>
            <a:ext uri="{FF2B5EF4-FFF2-40B4-BE49-F238E27FC236}">
              <a16:creationId xmlns:a16="http://schemas.microsoft.com/office/drawing/2014/main" id="{726BF070-A21B-4217-8275-217234AB67AD}"/>
            </a:ext>
          </a:extLst>
        </xdr:cNvPr>
        <xdr:cNvSpPr txBox="1"/>
      </xdr:nvSpPr>
      <xdr:spPr>
        <a:xfrm>
          <a:off x="10903856" y="12948557"/>
          <a:ext cx="1057729" cy="34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3.5546</a:t>
          </a:r>
        </a:p>
      </xdr:txBody>
    </xdr:sp>
    <xdr:clientData/>
  </xdr:twoCellAnchor>
  <xdr:twoCellAnchor>
    <xdr:from>
      <xdr:col>12</xdr:col>
      <xdr:colOff>573314</xdr:colOff>
      <xdr:row>46</xdr:row>
      <xdr:rowOff>85272</xdr:rowOff>
    </xdr:from>
    <xdr:to>
      <xdr:col>13</xdr:col>
      <xdr:colOff>972458</xdr:colOff>
      <xdr:row>48</xdr:row>
      <xdr:rowOff>58058</xdr:rowOff>
    </xdr:to>
    <xdr:sp macro="" textlink="">
      <xdr:nvSpPr>
        <xdr:cNvPr id="36" name="TextBox 35">
          <a:extLst>
            <a:ext uri="{FF2B5EF4-FFF2-40B4-BE49-F238E27FC236}">
              <a16:creationId xmlns:a16="http://schemas.microsoft.com/office/drawing/2014/main" id="{E2509468-67F3-4B67-B03E-9E97E7B2376F}"/>
            </a:ext>
          </a:extLst>
        </xdr:cNvPr>
        <xdr:cNvSpPr txBox="1"/>
      </xdr:nvSpPr>
      <xdr:spPr>
        <a:xfrm>
          <a:off x="12569371" y="12832443"/>
          <a:ext cx="1074058" cy="34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43.8797</a:t>
          </a:r>
        </a:p>
      </xdr:txBody>
    </xdr:sp>
    <xdr:clientData/>
  </xdr:twoCellAnchor>
  <xdr:twoCellAnchor>
    <xdr:from>
      <xdr:col>10</xdr:col>
      <xdr:colOff>658587</xdr:colOff>
      <xdr:row>45</xdr:row>
      <xdr:rowOff>23586</xdr:rowOff>
    </xdr:from>
    <xdr:to>
      <xdr:col>12</xdr:col>
      <xdr:colOff>107950</xdr:colOff>
      <xdr:row>47</xdr:row>
      <xdr:rowOff>7257</xdr:rowOff>
    </xdr:to>
    <xdr:sp macro="" textlink="">
      <xdr:nvSpPr>
        <xdr:cNvPr id="37" name="TextBox 36">
          <a:extLst>
            <a:ext uri="{FF2B5EF4-FFF2-40B4-BE49-F238E27FC236}">
              <a16:creationId xmlns:a16="http://schemas.microsoft.com/office/drawing/2014/main" id="{95AF1562-ED49-4F87-BF79-6EA80D76F03A}"/>
            </a:ext>
          </a:extLst>
        </xdr:cNvPr>
        <xdr:cNvSpPr txBox="1"/>
      </xdr:nvSpPr>
      <xdr:spPr>
        <a:xfrm>
          <a:off x="10814958" y="12585700"/>
          <a:ext cx="1289049"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F-critical</a:t>
          </a:r>
        </a:p>
      </xdr:txBody>
    </xdr:sp>
    <xdr:clientData/>
  </xdr:twoCellAnchor>
  <xdr:twoCellAnchor>
    <xdr:from>
      <xdr:col>12</xdr:col>
      <xdr:colOff>555171</xdr:colOff>
      <xdr:row>44</xdr:row>
      <xdr:rowOff>139700</xdr:rowOff>
    </xdr:from>
    <xdr:to>
      <xdr:col>13</xdr:col>
      <xdr:colOff>968828</xdr:colOff>
      <xdr:row>46</xdr:row>
      <xdr:rowOff>123372</xdr:rowOff>
    </xdr:to>
    <xdr:sp macro="" textlink="">
      <xdr:nvSpPr>
        <xdr:cNvPr id="38" name="TextBox 37">
          <a:extLst>
            <a:ext uri="{FF2B5EF4-FFF2-40B4-BE49-F238E27FC236}">
              <a16:creationId xmlns:a16="http://schemas.microsoft.com/office/drawing/2014/main" id="{3EF41BBE-F1EC-441F-8AD4-3BF89F6592A2}"/>
            </a:ext>
          </a:extLst>
        </xdr:cNvPr>
        <xdr:cNvSpPr txBox="1"/>
      </xdr:nvSpPr>
      <xdr:spPr>
        <a:xfrm>
          <a:off x="12551228" y="12516757"/>
          <a:ext cx="1088571"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F-test</a:t>
          </a:r>
        </a:p>
      </xdr:txBody>
    </xdr:sp>
    <xdr:clientData/>
  </xdr:twoCellAnchor>
  <xdr:twoCellAnchor>
    <xdr:from>
      <xdr:col>10</xdr:col>
      <xdr:colOff>1124858</xdr:colOff>
      <xdr:row>49</xdr:row>
      <xdr:rowOff>21772</xdr:rowOff>
    </xdr:from>
    <xdr:to>
      <xdr:col>11</xdr:col>
      <xdr:colOff>230633</xdr:colOff>
      <xdr:row>52</xdr:row>
      <xdr:rowOff>178200</xdr:rowOff>
    </xdr:to>
    <xdr:sp macro="" textlink="">
      <xdr:nvSpPr>
        <xdr:cNvPr id="39" name="Arrow: Up-Down 38">
          <a:extLst>
            <a:ext uri="{FF2B5EF4-FFF2-40B4-BE49-F238E27FC236}">
              <a16:creationId xmlns:a16="http://schemas.microsoft.com/office/drawing/2014/main" id="{16E19B85-6582-46DA-B6AC-6D065F5607E7}"/>
            </a:ext>
          </a:extLst>
        </xdr:cNvPr>
        <xdr:cNvSpPr/>
      </xdr:nvSpPr>
      <xdr:spPr>
        <a:xfrm>
          <a:off x="11281229" y="13324115"/>
          <a:ext cx="248775" cy="711599"/>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272143</xdr:colOff>
      <xdr:row>48</xdr:row>
      <xdr:rowOff>87085</xdr:rowOff>
    </xdr:from>
    <xdr:to>
      <xdr:col>13</xdr:col>
      <xdr:colOff>513661</xdr:colOff>
      <xdr:row>52</xdr:row>
      <xdr:rowOff>51381</xdr:rowOff>
    </xdr:to>
    <xdr:sp macro="" textlink="">
      <xdr:nvSpPr>
        <xdr:cNvPr id="40" name="Arrow: Up-Down 39">
          <a:extLst>
            <a:ext uri="{FF2B5EF4-FFF2-40B4-BE49-F238E27FC236}">
              <a16:creationId xmlns:a16="http://schemas.microsoft.com/office/drawing/2014/main" id="{3213E029-5D85-4FDE-A46B-571883259D2C}"/>
            </a:ext>
          </a:extLst>
        </xdr:cNvPr>
        <xdr:cNvSpPr/>
      </xdr:nvSpPr>
      <xdr:spPr>
        <a:xfrm>
          <a:off x="12943114" y="13204371"/>
          <a:ext cx="241518" cy="704524"/>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25400</xdr:colOff>
      <xdr:row>43</xdr:row>
      <xdr:rowOff>58057</xdr:rowOff>
    </xdr:from>
    <xdr:to>
      <xdr:col>8</xdr:col>
      <xdr:colOff>21772</xdr:colOff>
      <xdr:row>49</xdr:row>
      <xdr:rowOff>0</xdr:rowOff>
    </xdr:to>
    <xdr:sp macro="" textlink="">
      <xdr:nvSpPr>
        <xdr:cNvPr id="41" name="TextBox 40">
          <a:extLst>
            <a:ext uri="{FF2B5EF4-FFF2-40B4-BE49-F238E27FC236}">
              <a16:creationId xmlns:a16="http://schemas.microsoft.com/office/drawing/2014/main" id="{1D96ABF1-0AB0-4D24-A5FA-FCD351FA6AB0}"/>
            </a:ext>
          </a:extLst>
        </xdr:cNvPr>
        <xdr:cNvSpPr txBox="1"/>
      </xdr:nvSpPr>
      <xdr:spPr>
        <a:xfrm>
          <a:off x="25400" y="12435114"/>
          <a:ext cx="8476343" cy="1052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The Ho should be rejected. The means are not equal.</a:t>
          </a:r>
        </a:p>
        <a:p>
          <a:endParaRPr lang="en-US" sz="2400" b="0" baseline="0">
            <a:solidFill>
              <a:srgbClr val="002060"/>
            </a:solidFill>
            <a:latin typeface="Lucida Bright" panose="02040602050505020304" pitchFamily="18" charset="0"/>
          </a:endParaRPr>
        </a:p>
        <a:p>
          <a:endParaRPr lang="en-US" sz="2400" b="0" baseline="0">
            <a:solidFill>
              <a:srgbClr val="002060"/>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356599</xdr:colOff>
      <xdr:row>0</xdr:row>
      <xdr:rowOff>165552</xdr:rowOff>
    </xdr:from>
    <xdr:to>
      <xdr:col>28</xdr:col>
      <xdr:colOff>514441</xdr:colOff>
      <xdr:row>6</xdr:row>
      <xdr:rowOff>158750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9405349" y="1655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 Pretest </a:t>
          </a:r>
          <a:r>
            <a:rPr lang="en-US" sz="4000" b="1" baseline="0">
              <a:solidFill>
                <a:srgbClr val="C00000"/>
              </a:solidFill>
              <a:latin typeface="Lucida Bright" panose="02040602050505020304" pitchFamily="18" charset="0"/>
            </a:rPr>
            <a:t>4</a:t>
          </a:r>
          <a:endParaRPr lang="en-US" sz="4000">
            <a:solidFill>
              <a:srgbClr val="C00000"/>
            </a:solidFill>
            <a:latin typeface="Lucida Bright" panose="02040602050505020304" pitchFamily="18" charset="0"/>
          </a:endParaRPr>
        </a:p>
      </xdr:txBody>
    </xdr:sp>
    <xdr:clientData/>
  </xdr:twoCellAnchor>
  <xdr:twoCellAnchor>
    <xdr:from>
      <xdr:col>13</xdr:col>
      <xdr:colOff>336096</xdr:colOff>
      <xdr:row>18</xdr:row>
      <xdr:rowOff>36286</xdr:rowOff>
    </xdr:from>
    <xdr:to>
      <xdr:col>20</xdr:col>
      <xdr:colOff>589189</xdr:colOff>
      <xdr:row>22</xdr:row>
      <xdr:rowOff>150585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8178346" y="3465286"/>
          <a:ext cx="447584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22</xdr:col>
      <xdr:colOff>59417</xdr:colOff>
      <xdr:row>11</xdr:row>
      <xdr:rowOff>31750</xdr:rowOff>
    </xdr:from>
    <xdr:to>
      <xdr:col>29</xdr:col>
      <xdr:colOff>312510</xdr:colOff>
      <xdr:row>15</xdr:row>
      <xdr:rowOff>140606</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13330917" y="2127250"/>
          <a:ext cx="44758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22</xdr:col>
      <xdr:colOff>128360</xdr:colOff>
      <xdr:row>18</xdr:row>
      <xdr:rowOff>43543</xdr:rowOff>
    </xdr:from>
    <xdr:to>
      <xdr:col>29</xdr:col>
      <xdr:colOff>381453</xdr:colOff>
      <xdr:row>22</xdr:row>
      <xdr:rowOff>152399</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13399860" y="3472543"/>
          <a:ext cx="44758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467175</xdr:colOff>
      <xdr:row>27</xdr:row>
      <xdr:rowOff>28122</xdr:rowOff>
    </xdr:from>
    <xdr:to>
      <xdr:col>25</xdr:col>
      <xdr:colOff>126996</xdr:colOff>
      <xdr:row>31</xdr:row>
      <xdr:rowOff>153308</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10722425" y="5171622"/>
          <a:ext cx="448582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308882</xdr:colOff>
      <xdr:row>2</xdr:row>
      <xdr:rowOff>83911</xdr:rowOff>
    </xdr:from>
    <xdr:to>
      <xdr:col>5</xdr:col>
      <xdr:colOff>238125</xdr:colOff>
      <xdr:row>8</xdr:row>
      <xdr:rowOff>142875</xdr:rowOff>
    </xdr:to>
    <xdr:sp macro="" textlink="">
      <xdr:nvSpPr>
        <xdr:cNvPr id="11" name="Left Arrow 20">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1515382" y="464911"/>
          <a:ext cx="1738993" cy="12019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40</xdr:col>
      <xdr:colOff>472349</xdr:colOff>
      <xdr:row>0</xdr:row>
      <xdr:rowOff>0</xdr:rowOff>
    </xdr:from>
    <xdr:to>
      <xdr:col>48</xdr:col>
      <xdr:colOff>94071</xdr:colOff>
      <xdr:row>0</xdr:row>
      <xdr:rowOff>0</xdr:rowOff>
    </xdr:to>
    <xdr:sp macro="" textlink="">
      <xdr:nvSpPr>
        <xdr:cNvPr id="14" name="Rounded Rectangle 16">
          <a:hlinkClick xmlns:r="http://schemas.openxmlformats.org/officeDocument/2006/relationships" r:id="rId6"/>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3600" b="1">
            <a:solidFill>
              <a:schemeClr val="accent2">
                <a:lumMod val="50000"/>
              </a:schemeClr>
            </a:solidFill>
          </a:endParaRPr>
        </a:p>
      </xdr:txBody>
    </xdr:sp>
    <xdr:clientData/>
  </xdr:twoCellAnchor>
  <xdr:twoCellAnchor>
    <xdr:from>
      <xdr:col>13</xdr:col>
      <xdr:colOff>330198</xdr:colOff>
      <xdr:row>11</xdr:row>
      <xdr:rowOff>85725</xdr:rowOff>
    </xdr:from>
    <xdr:to>
      <xdr:col>20</xdr:col>
      <xdr:colOff>492126</xdr:colOff>
      <xdr:row>16</xdr:row>
      <xdr:rowOff>4082</xdr:rowOff>
    </xdr:to>
    <xdr:sp macro="" textlink="">
      <xdr:nvSpPr>
        <xdr:cNvPr id="16" name="Rounded Rectangle 9">
          <a:hlinkClick xmlns:r="http://schemas.openxmlformats.org/officeDocument/2006/relationships" r:id="rId7"/>
          <a:extLst>
            <a:ext uri="{FF2B5EF4-FFF2-40B4-BE49-F238E27FC236}">
              <a16:creationId xmlns:a16="http://schemas.microsoft.com/office/drawing/2014/main" id="{D7F0A66A-9AEC-297C-E9B4-A41B17877120}"/>
            </a:ext>
          </a:extLst>
        </xdr:cNvPr>
        <xdr:cNvSpPr/>
      </xdr:nvSpPr>
      <xdr:spPr>
        <a:xfrm>
          <a:off x="8172448" y="2181225"/>
          <a:ext cx="4384678"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1191805</xdr:colOff>
      <xdr:row>3</xdr:row>
      <xdr:rowOff>49892</xdr:rowOff>
    </xdr:from>
    <xdr:to>
      <xdr:col>9</xdr:col>
      <xdr:colOff>707572</xdr:colOff>
      <xdr:row>7</xdr:row>
      <xdr:rowOff>174171</xdr:rowOff>
    </xdr:to>
    <xdr:sp macro="" textlink="">
      <xdr:nvSpPr>
        <xdr:cNvPr id="2" name="Rounded Rectangle 1">
          <a:extLst>
            <a:ext uri="{FF2B5EF4-FFF2-40B4-BE49-F238E27FC236}">
              <a16:creationId xmlns:a16="http://schemas.microsoft.com/office/drawing/2014/main" id="{41A903E2-1617-45F5-BB61-DC658CA58ADF}"/>
            </a:ext>
          </a:extLst>
        </xdr:cNvPr>
        <xdr:cNvSpPr/>
      </xdr:nvSpPr>
      <xdr:spPr>
        <a:xfrm>
          <a:off x="3287305" y="621392"/>
          <a:ext cx="8564517" cy="8862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446679</xdr:colOff>
      <xdr:row>2</xdr:row>
      <xdr:rowOff>59509</xdr:rowOff>
    </xdr:from>
    <xdr:to>
      <xdr:col>2</xdr:col>
      <xdr:colOff>65316</xdr:colOff>
      <xdr:row>8</xdr:row>
      <xdr:rowOff>130630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F91EFDA6-B803-40D8-BB1A-63D6889D392A}"/>
            </a:ext>
          </a:extLst>
        </xdr:cNvPr>
        <xdr:cNvSpPr/>
      </xdr:nvSpPr>
      <xdr:spPr>
        <a:xfrm>
          <a:off x="446679" y="440509"/>
          <a:ext cx="1714137" cy="12141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693057</xdr:colOff>
      <xdr:row>3</xdr:row>
      <xdr:rowOff>362</xdr:rowOff>
    </xdr:from>
    <xdr:to>
      <xdr:col>10</xdr:col>
      <xdr:colOff>693057</xdr:colOff>
      <xdr:row>43</xdr:row>
      <xdr:rowOff>117202</xdr:rowOff>
    </xdr:to>
    <xdr:cxnSp macro="">
      <xdr:nvCxnSpPr>
        <xdr:cNvPr id="4" name="Straight Connector 3">
          <a:extLst>
            <a:ext uri="{FF2B5EF4-FFF2-40B4-BE49-F238E27FC236}">
              <a16:creationId xmlns:a16="http://schemas.microsoft.com/office/drawing/2014/main" id="{2516512B-938E-40D4-A74D-23AB6419F3A2}"/>
            </a:ext>
          </a:extLst>
        </xdr:cNvPr>
        <xdr:cNvCxnSpPr/>
      </xdr:nvCxnSpPr>
      <xdr:spPr>
        <a:xfrm flipH="1">
          <a:off x="12818382" y="571862"/>
          <a:ext cx="0" cy="15528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917575</xdr:colOff>
      <xdr:row>2</xdr:row>
      <xdr:rowOff>179614</xdr:rowOff>
    </xdr:from>
    <xdr:to>
      <xdr:col>13</xdr:col>
      <xdr:colOff>1104446</xdr:colOff>
      <xdr:row>7</xdr:row>
      <xdr:rowOff>107043</xdr:rowOff>
    </xdr:to>
    <xdr:sp macro="" textlink="">
      <xdr:nvSpPr>
        <xdr:cNvPr id="5" name="Rounded Rectangle 6">
          <a:extLst>
            <a:ext uri="{FF2B5EF4-FFF2-40B4-BE49-F238E27FC236}">
              <a16:creationId xmlns:a16="http://schemas.microsoft.com/office/drawing/2014/main" id="{D96E6EA8-13B5-4B4C-BAFC-29B75C6EF8D8}"/>
            </a:ext>
          </a:extLst>
        </xdr:cNvPr>
        <xdr:cNvSpPr/>
      </xdr:nvSpPr>
      <xdr:spPr>
        <a:xfrm>
          <a:off x="13046075" y="560614"/>
          <a:ext cx="3885746" cy="8799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446314</xdr:colOff>
      <xdr:row>11</xdr:row>
      <xdr:rowOff>32655</xdr:rowOff>
    </xdr:from>
    <xdr:to>
      <xdr:col>10</xdr:col>
      <xdr:colOff>414564</xdr:colOff>
      <xdr:row>19</xdr:row>
      <xdr:rowOff>185057</xdr:rowOff>
    </xdr:to>
    <xdr:sp macro="" textlink="">
      <xdr:nvSpPr>
        <xdr:cNvPr id="6" name="TextBox 5">
          <a:extLst>
            <a:ext uri="{FF2B5EF4-FFF2-40B4-BE49-F238E27FC236}">
              <a16:creationId xmlns:a16="http://schemas.microsoft.com/office/drawing/2014/main" id="{EAE8F9C7-0CBC-4D94-BC42-5602C49D2A4C}"/>
            </a:ext>
          </a:extLst>
        </xdr:cNvPr>
        <xdr:cNvSpPr txBox="1"/>
      </xdr:nvSpPr>
      <xdr:spPr>
        <a:xfrm>
          <a:off x="446314" y="2128155"/>
          <a:ext cx="12093575" cy="28098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Lawrence 3364</a:t>
          </a:r>
        </a:p>
        <a:p>
          <a:r>
            <a:rPr lang="en-US" sz="2400" b="0" i="0" baseline="0">
              <a:solidFill>
                <a:schemeClr val="dk1"/>
              </a:solidFill>
              <a:effectLst/>
              <a:latin typeface="Lucida Bright" panose="02040602050505020304" pitchFamily="18" charset="0"/>
              <a:ea typeface="+mn-ea"/>
              <a:cs typeface="+mn-cs"/>
            </a:rPr>
            <a:t>The datapoints shown on the attached payoff table indicate that the highest possible return was $500. This payoff would be achieved if invested in stock and there were a large rise in the market. </a:t>
          </a:r>
        </a:p>
        <a:p>
          <a:endParaRPr lang="en-US" sz="2400" b="0" i="0" baseline="0">
            <a:solidFill>
              <a:schemeClr val="dk1"/>
            </a:solidFill>
            <a:effectLst/>
            <a:latin typeface="Lucida Bright" panose="02040602050505020304" pitchFamily="18" charset="0"/>
            <a:ea typeface="+mn-ea"/>
            <a:cs typeface="+mn-cs"/>
          </a:endParaRPr>
        </a:p>
        <a:p>
          <a:r>
            <a:rPr lang="en-US" sz="2400" b="0" i="0" baseline="0">
              <a:solidFill>
                <a:schemeClr val="dk1"/>
              </a:solidFill>
              <a:effectLst/>
              <a:latin typeface="Lucida Bright" panose="02040602050505020304" pitchFamily="18" charset="0"/>
              <a:ea typeface="+mn-ea"/>
              <a:cs typeface="+mn-cs"/>
            </a:rPr>
            <a:t>The lowest possible payoff was a loss of $500 which would be incurred if invested in the stock and there were a large fall in the market value. </a:t>
          </a:r>
        </a:p>
      </xdr:txBody>
    </xdr:sp>
    <xdr:clientData/>
  </xdr:twoCellAnchor>
  <xdr:twoCellAnchor>
    <xdr:from>
      <xdr:col>0</xdr:col>
      <xdr:colOff>0</xdr:colOff>
      <xdr:row>30</xdr:row>
      <xdr:rowOff>311328</xdr:rowOff>
    </xdr:from>
    <xdr:to>
      <xdr:col>9</xdr:col>
      <xdr:colOff>958850</xdr:colOff>
      <xdr:row>35</xdr:row>
      <xdr:rowOff>81644</xdr:rowOff>
    </xdr:to>
    <xdr:sp macro="" textlink="">
      <xdr:nvSpPr>
        <xdr:cNvPr id="9" name="TextBox 8">
          <a:extLst>
            <a:ext uri="{FF2B5EF4-FFF2-40B4-BE49-F238E27FC236}">
              <a16:creationId xmlns:a16="http://schemas.microsoft.com/office/drawing/2014/main" id="{36F878F9-7837-4C32-9837-C1135B889FE4}"/>
            </a:ext>
          </a:extLst>
        </xdr:cNvPr>
        <xdr:cNvSpPr txBox="1"/>
      </xdr:nvSpPr>
      <xdr:spPr>
        <a:xfrm>
          <a:off x="0" y="10731678"/>
          <a:ext cx="12141200" cy="171341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400" baseline="0">
              <a:latin typeface="Lucida Bright" panose="02040602050505020304" pitchFamily="18" charset="0"/>
            </a:rPr>
            <a:t>Which investment should be selected based on the highest utility criterion?</a:t>
          </a:r>
        </a:p>
      </xdr:txBody>
    </xdr:sp>
    <xdr:clientData/>
  </xdr:twoCellAnchor>
  <xdr:twoCellAnchor>
    <xdr:from>
      <xdr:col>14</xdr:col>
      <xdr:colOff>0</xdr:colOff>
      <xdr:row>3</xdr:row>
      <xdr:rowOff>0</xdr:rowOff>
    </xdr:from>
    <xdr:to>
      <xdr:col>14</xdr:col>
      <xdr:colOff>2508250</xdr:colOff>
      <xdr:row>7</xdr:row>
      <xdr:rowOff>117929</xdr:rowOff>
    </xdr:to>
    <xdr:sp macro="" textlink="">
      <xdr:nvSpPr>
        <xdr:cNvPr id="10" name="Rounded Rectangle 6">
          <a:hlinkClick xmlns:r="http://schemas.openxmlformats.org/officeDocument/2006/relationships" r:id="rId2"/>
          <a:extLst>
            <a:ext uri="{FF2B5EF4-FFF2-40B4-BE49-F238E27FC236}">
              <a16:creationId xmlns:a16="http://schemas.microsoft.com/office/drawing/2014/main" id="{338DBC08-0C70-4A07-9E25-D6280A3EDA09}"/>
            </a:ext>
          </a:extLst>
        </xdr:cNvPr>
        <xdr:cNvSpPr/>
      </xdr:nvSpPr>
      <xdr:spPr>
        <a:xfrm>
          <a:off x="17192625" y="571500"/>
          <a:ext cx="2508250" cy="879929"/>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1"/>
              </a:solidFill>
              <a:latin typeface="Lucida Bright" panose="02040602050505020304" pitchFamily="18" charset="0"/>
            </a:rPr>
            <a:t>Check</a:t>
          </a:r>
        </a:p>
      </xdr:txBody>
    </xdr:sp>
    <xdr:clientData/>
  </xdr:twoCellAnchor>
  <xdr:twoCellAnchor>
    <xdr:from>
      <xdr:col>14</xdr:col>
      <xdr:colOff>723900</xdr:colOff>
      <xdr:row>12</xdr:row>
      <xdr:rowOff>114300</xdr:rowOff>
    </xdr:from>
    <xdr:to>
      <xdr:col>17</xdr:col>
      <xdr:colOff>495300</xdr:colOff>
      <xdr:row>15</xdr:row>
      <xdr:rowOff>311878</xdr:rowOff>
    </xdr:to>
    <xdr:sp macro="" textlink="">
      <xdr:nvSpPr>
        <xdr:cNvPr id="11" name="TextBox 10">
          <a:extLst>
            <a:ext uri="{FF2B5EF4-FFF2-40B4-BE49-F238E27FC236}">
              <a16:creationId xmlns:a16="http://schemas.microsoft.com/office/drawing/2014/main" id="{9B0C4F76-546D-44DC-B289-816A2C84D4C4}"/>
            </a:ext>
          </a:extLst>
        </xdr:cNvPr>
        <xdr:cNvSpPr txBox="1"/>
      </xdr:nvSpPr>
      <xdr:spPr>
        <a:xfrm>
          <a:off x="17983200" y="2400300"/>
          <a:ext cx="4400550" cy="13215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400" b="0" i="0" baseline="0">
              <a:solidFill>
                <a:schemeClr val="dk1"/>
              </a:solidFill>
              <a:effectLst/>
              <a:latin typeface="Lucida Bright" panose="02040602050505020304" pitchFamily="18" charset="0"/>
              <a:ea typeface="+mn-ea"/>
              <a:cs typeface="+mn-cs"/>
            </a:rPr>
            <a:t>Individual Utility values.</a:t>
          </a:r>
        </a:p>
        <a:p>
          <a:endParaRPr lang="en-US" sz="2400" baseline="0">
            <a:latin typeface="Lucida Bright" panose="020406020505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1191805</xdr:colOff>
      <xdr:row>3</xdr:row>
      <xdr:rowOff>49892</xdr:rowOff>
    </xdr:from>
    <xdr:to>
      <xdr:col>9</xdr:col>
      <xdr:colOff>707572</xdr:colOff>
      <xdr:row>7</xdr:row>
      <xdr:rowOff>174171</xdr:rowOff>
    </xdr:to>
    <xdr:sp macro="" textlink="">
      <xdr:nvSpPr>
        <xdr:cNvPr id="2" name="Rounded Rectangle 1">
          <a:extLst>
            <a:ext uri="{FF2B5EF4-FFF2-40B4-BE49-F238E27FC236}">
              <a16:creationId xmlns:a16="http://schemas.microsoft.com/office/drawing/2014/main" id="{45D86876-49A2-43C6-9CDF-9481CD160AAA}"/>
            </a:ext>
          </a:extLst>
        </xdr:cNvPr>
        <xdr:cNvSpPr/>
      </xdr:nvSpPr>
      <xdr:spPr>
        <a:xfrm>
          <a:off x="3287305" y="621392"/>
          <a:ext cx="8564517" cy="88627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446679</xdr:colOff>
      <xdr:row>2</xdr:row>
      <xdr:rowOff>59509</xdr:rowOff>
    </xdr:from>
    <xdr:to>
      <xdr:col>2</xdr:col>
      <xdr:colOff>65316</xdr:colOff>
      <xdr:row>8</xdr:row>
      <xdr:rowOff>130630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80FDFE99-D9D4-4117-B5B3-76D59D3675B6}"/>
            </a:ext>
          </a:extLst>
        </xdr:cNvPr>
        <xdr:cNvSpPr/>
      </xdr:nvSpPr>
      <xdr:spPr>
        <a:xfrm>
          <a:off x="446679" y="440509"/>
          <a:ext cx="1714137" cy="12141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693057</xdr:colOff>
      <xdr:row>3</xdr:row>
      <xdr:rowOff>362</xdr:rowOff>
    </xdr:from>
    <xdr:to>
      <xdr:col>10</xdr:col>
      <xdr:colOff>693057</xdr:colOff>
      <xdr:row>43</xdr:row>
      <xdr:rowOff>117202</xdr:rowOff>
    </xdr:to>
    <xdr:cxnSp macro="">
      <xdr:nvCxnSpPr>
        <xdr:cNvPr id="4" name="Straight Connector 3">
          <a:extLst>
            <a:ext uri="{FF2B5EF4-FFF2-40B4-BE49-F238E27FC236}">
              <a16:creationId xmlns:a16="http://schemas.microsoft.com/office/drawing/2014/main" id="{A0F2E1B4-9FB2-4AA0-9898-2DA26B5AD4D0}"/>
            </a:ext>
          </a:extLst>
        </xdr:cNvPr>
        <xdr:cNvCxnSpPr/>
      </xdr:nvCxnSpPr>
      <xdr:spPr>
        <a:xfrm flipH="1">
          <a:off x="12818382" y="571862"/>
          <a:ext cx="0" cy="15528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393700</xdr:colOff>
      <xdr:row>2</xdr:row>
      <xdr:rowOff>52614</xdr:rowOff>
    </xdr:from>
    <xdr:to>
      <xdr:col>14</xdr:col>
      <xdr:colOff>1374321</xdr:colOff>
      <xdr:row>6</xdr:row>
      <xdr:rowOff>170543</xdr:rowOff>
    </xdr:to>
    <xdr:sp macro="" textlink="">
      <xdr:nvSpPr>
        <xdr:cNvPr id="5" name="Rounded Rectangle 6">
          <a:extLst>
            <a:ext uri="{FF2B5EF4-FFF2-40B4-BE49-F238E27FC236}">
              <a16:creationId xmlns:a16="http://schemas.microsoft.com/office/drawing/2014/main" id="{AF91F2CA-6401-4F8B-B95E-A026925276F1}"/>
            </a:ext>
          </a:extLst>
        </xdr:cNvPr>
        <xdr:cNvSpPr/>
      </xdr:nvSpPr>
      <xdr:spPr>
        <a:xfrm>
          <a:off x="14681200" y="433614"/>
          <a:ext cx="3876221" cy="8799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446314</xdr:colOff>
      <xdr:row>11</xdr:row>
      <xdr:rowOff>32655</xdr:rowOff>
    </xdr:from>
    <xdr:to>
      <xdr:col>10</xdr:col>
      <xdr:colOff>414564</xdr:colOff>
      <xdr:row>19</xdr:row>
      <xdr:rowOff>185057</xdr:rowOff>
    </xdr:to>
    <xdr:sp macro="" textlink="">
      <xdr:nvSpPr>
        <xdr:cNvPr id="6" name="TextBox 5">
          <a:extLst>
            <a:ext uri="{FF2B5EF4-FFF2-40B4-BE49-F238E27FC236}">
              <a16:creationId xmlns:a16="http://schemas.microsoft.com/office/drawing/2014/main" id="{738B7AB4-ED6A-40C8-B028-95F3E522F090}"/>
            </a:ext>
          </a:extLst>
        </xdr:cNvPr>
        <xdr:cNvSpPr txBox="1"/>
      </xdr:nvSpPr>
      <xdr:spPr>
        <a:xfrm>
          <a:off x="446314" y="2128155"/>
          <a:ext cx="12093575" cy="28098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Lawrence 3364</a:t>
          </a:r>
        </a:p>
        <a:p>
          <a:r>
            <a:rPr lang="en-US" sz="2400" b="0" i="0" baseline="0">
              <a:solidFill>
                <a:schemeClr val="dk1"/>
              </a:solidFill>
              <a:effectLst/>
              <a:latin typeface="Lucida Bright" panose="02040602050505020304" pitchFamily="18" charset="0"/>
              <a:ea typeface="+mn-ea"/>
              <a:cs typeface="+mn-cs"/>
            </a:rPr>
            <a:t>The datapoints shown on the attached payoff table indicate that the highest possible return was $500. This payoff would be achieved if invested in stock and there were a large rise in the market. </a:t>
          </a:r>
        </a:p>
        <a:p>
          <a:endParaRPr lang="en-US" sz="2400" b="0" i="0" baseline="0">
            <a:solidFill>
              <a:schemeClr val="dk1"/>
            </a:solidFill>
            <a:effectLst/>
            <a:latin typeface="Lucida Bright" panose="02040602050505020304" pitchFamily="18" charset="0"/>
            <a:ea typeface="+mn-ea"/>
            <a:cs typeface="+mn-cs"/>
          </a:endParaRPr>
        </a:p>
        <a:p>
          <a:r>
            <a:rPr lang="en-US" sz="2400" b="0" i="0" baseline="0">
              <a:solidFill>
                <a:schemeClr val="dk1"/>
              </a:solidFill>
              <a:effectLst/>
              <a:latin typeface="Lucida Bright" panose="02040602050505020304" pitchFamily="18" charset="0"/>
              <a:ea typeface="+mn-ea"/>
              <a:cs typeface="+mn-cs"/>
            </a:rPr>
            <a:t>The lowest possible payoff was a loss of $500 which would be incurred if invested in the stock and there were a large fall in the market value. </a:t>
          </a:r>
        </a:p>
      </xdr:txBody>
    </xdr:sp>
    <xdr:clientData/>
  </xdr:twoCellAnchor>
  <xdr:twoCellAnchor>
    <xdr:from>
      <xdr:col>0</xdr:col>
      <xdr:colOff>325664</xdr:colOff>
      <xdr:row>29</xdr:row>
      <xdr:rowOff>164372</xdr:rowOff>
    </xdr:from>
    <xdr:to>
      <xdr:col>10</xdr:col>
      <xdr:colOff>293914</xdr:colOff>
      <xdr:row>32</xdr:row>
      <xdr:rowOff>152400</xdr:rowOff>
    </xdr:to>
    <xdr:sp macro="" textlink="">
      <xdr:nvSpPr>
        <xdr:cNvPr id="7" name="TextBox 6">
          <a:extLst>
            <a:ext uri="{FF2B5EF4-FFF2-40B4-BE49-F238E27FC236}">
              <a16:creationId xmlns:a16="http://schemas.microsoft.com/office/drawing/2014/main" id="{3711FB78-06EC-459E-8476-EE148D4E900C}"/>
            </a:ext>
          </a:extLst>
        </xdr:cNvPr>
        <xdr:cNvSpPr txBox="1"/>
      </xdr:nvSpPr>
      <xdr:spPr>
        <a:xfrm>
          <a:off x="325664" y="10079897"/>
          <a:ext cx="12093575" cy="129295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400" b="0" i="0" baseline="0">
              <a:solidFill>
                <a:schemeClr val="dk1"/>
              </a:solidFill>
              <a:effectLst/>
              <a:latin typeface="Lucida Bright" panose="02040602050505020304" pitchFamily="18" charset="0"/>
              <a:ea typeface="+mn-ea"/>
              <a:cs typeface="+mn-cs"/>
            </a:rPr>
            <a:t>The EMVs are replaced by the Utility values.</a:t>
          </a:r>
        </a:p>
        <a:p>
          <a:endParaRPr lang="en-US" sz="2400" baseline="0">
            <a:latin typeface="Lucida Bright" panose="02040602050505020304" pitchFamily="18" charset="0"/>
          </a:endParaRPr>
        </a:p>
      </xdr:txBody>
    </xdr:sp>
    <xdr:clientData/>
  </xdr:twoCellAnchor>
  <xdr:twoCellAnchor>
    <xdr:from>
      <xdr:col>10</xdr:col>
      <xdr:colOff>914399</xdr:colOff>
      <xdr:row>26</xdr:row>
      <xdr:rowOff>391887</xdr:rowOff>
    </xdr:from>
    <xdr:to>
      <xdr:col>14</xdr:col>
      <xdr:colOff>2231571</xdr:colOff>
      <xdr:row>33</xdr:row>
      <xdr:rowOff>119743</xdr:rowOff>
    </xdr:to>
    <xdr:graphicFrame macro="">
      <xdr:nvGraphicFramePr>
        <xdr:cNvPr id="8" name="Chart 7">
          <a:extLst>
            <a:ext uri="{FF2B5EF4-FFF2-40B4-BE49-F238E27FC236}">
              <a16:creationId xmlns:a16="http://schemas.microsoft.com/office/drawing/2014/main" id="{80EC2C48-E307-4719-AA3B-A8CF539F8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380999</xdr:colOff>
      <xdr:row>51</xdr:row>
      <xdr:rowOff>12878</xdr:rowOff>
    </xdr:from>
    <xdr:to>
      <xdr:col>10</xdr:col>
      <xdr:colOff>349249</xdr:colOff>
      <xdr:row>60</xdr:row>
      <xdr:rowOff>43544</xdr:rowOff>
    </xdr:to>
    <xdr:sp macro="" textlink="">
      <xdr:nvSpPr>
        <xdr:cNvPr id="9" name="TextBox 8">
          <a:extLst>
            <a:ext uri="{FF2B5EF4-FFF2-40B4-BE49-F238E27FC236}">
              <a16:creationId xmlns:a16="http://schemas.microsoft.com/office/drawing/2014/main" id="{5CE03469-5901-40F7-AAC1-C8F3EE91C1BD}"/>
            </a:ext>
          </a:extLst>
        </xdr:cNvPr>
        <xdr:cNvSpPr txBox="1"/>
      </xdr:nvSpPr>
      <xdr:spPr>
        <a:xfrm>
          <a:off x="380999" y="17538878"/>
          <a:ext cx="12096750" cy="16975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400" baseline="0">
              <a:latin typeface="Lucida Bright" panose="02040602050505020304" pitchFamily="18" charset="0"/>
            </a:rPr>
            <a:t>The investment in stock should be selected.</a:t>
          </a:r>
        </a:p>
      </xdr:txBody>
    </xdr:sp>
    <xdr:clientData/>
  </xdr:twoCellAnchor>
  <xdr:twoCellAnchor>
    <xdr:from>
      <xdr:col>0</xdr:col>
      <xdr:colOff>365125</xdr:colOff>
      <xdr:row>41</xdr:row>
      <xdr:rowOff>47625</xdr:rowOff>
    </xdr:from>
    <xdr:to>
      <xdr:col>10</xdr:col>
      <xdr:colOff>333375</xdr:colOff>
      <xdr:row>50</xdr:row>
      <xdr:rowOff>30666</xdr:rowOff>
    </xdr:to>
    <xdr:sp macro="" textlink="">
      <xdr:nvSpPr>
        <xdr:cNvPr id="10" name="TextBox 9">
          <a:extLst>
            <a:ext uri="{FF2B5EF4-FFF2-40B4-BE49-F238E27FC236}">
              <a16:creationId xmlns:a16="http://schemas.microsoft.com/office/drawing/2014/main" id="{42EC4DE7-778C-4DA8-9623-89F75F3974B5}"/>
            </a:ext>
          </a:extLst>
        </xdr:cNvPr>
        <xdr:cNvSpPr txBox="1"/>
      </xdr:nvSpPr>
      <xdr:spPr>
        <a:xfrm>
          <a:off x="365125" y="15668625"/>
          <a:ext cx="12096750" cy="16975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400" baseline="0">
              <a:latin typeface="Lucida Bright" panose="02040602050505020304" pitchFamily="18" charset="0"/>
            </a:rPr>
            <a:t>Which investment should be selected based on the highest utility criterion?</a:t>
          </a:r>
        </a:p>
      </xdr:txBody>
    </xdr:sp>
    <xdr:clientData/>
  </xdr:twoCellAnchor>
  <xdr:twoCellAnchor>
    <xdr:from>
      <xdr:col>14</xdr:col>
      <xdr:colOff>1104900</xdr:colOff>
      <xdr:row>13</xdr:row>
      <xdr:rowOff>0</xdr:rowOff>
    </xdr:from>
    <xdr:to>
      <xdr:col>18</xdr:col>
      <xdr:colOff>133350</xdr:colOff>
      <xdr:row>16</xdr:row>
      <xdr:rowOff>51528</xdr:rowOff>
    </xdr:to>
    <xdr:sp macro="" textlink="">
      <xdr:nvSpPr>
        <xdr:cNvPr id="11" name="TextBox 10">
          <a:extLst>
            <a:ext uri="{FF2B5EF4-FFF2-40B4-BE49-F238E27FC236}">
              <a16:creationId xmlns:a16="http://schemas.microsoft.com/office/drawing/2014/main" id="{DF07F314-D2BD-45FF-8913-DAA33D90D105}"/>
            </a:ext>
          </a:extLst>
        </xdr:cNvPr>
        <xdr:cNvSpPr txBox="1"/>
      </xdr:nvSpPr>
      <xdr:spPr>
        <a:xfrm>
          <a:off x="18364200" y="2476500"/>
          <a:ext cx="4419600" cy="13278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2400" b="0" i="0" baseline="0">
              <a:solidFill>
                <a:schemeClr val="dk1"/>
              </a:solidFill>
              <a:effectLst/>
              <a:latin typeface="Lucida Bright" panose="02040602050505020304" pitchFamily="18" charset="0"/>
              <a:ea typeface="+mn-ea"/>
              <a:cs typeface="+mn-cs"/>
            </a:rPr>
            <a:t>Individual Utility values.</a:t>
          </a:r>
        </a:p>
        <a:p>
          <a:endParaRPr lang="en-US" sz="2400" baseline="0">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13606</xdr:colOff>
      <xdr:row>1</xdr:row>
      <xdr:rowOff>136978</xdr:rowOff>
    </xdr:from>
    <xdr:to>
      <xdr:col>6</xdr:col>
      <xdr:colOff>204106</xdr:colOff>
      <xdr:row>6</xdr:row>
      <xdr:rowOff>27215</xdr:rowOff>
    </xdr:to>
    <xdr:sp macro="" textlink="">
      <xdr:nvSpPr>
        <xdr:cNvPr id="2" name="Rounded Rectangle 1">
          <a:extLst>
            <a:ext uri="{FF2B5EF4-FFF2-40B4-BE49-F238E27FC236}">
              <a16:creationId xmlns:a16="http://schemas.microsoft.com/office/drawing/2014/main" id="{DD721AC8-BE82-4740-A417-CEF127B2B639}"/>
            </a:ext>
          </a:extLst>
        </xdr:cNvPr>
        <xdr:cNvSpPr/>
      </xdr:nvSpPr>
      <xdr:spPr>
        <a:xfrm>
          <a:off x="2884713" y="327478"/>
          <a:ext cx="4585607" cy="8427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C00000"/>
              </a:solidFill>
              <a:latin typeface="Lucida Bright" panose="02040602050505020304" pitchFamily="18" charset="0"/>
            </a:rPr>
            <a:t>1</a:t>
          </a:r>
        </a:p>
      </xdr:txBody>
    </xdr:sp>
    <xdr:clientData/>
  </xdr:twoCellAnchor>
  <xdr:twoCellAnchor>
    <xdr:from>
      <xdr:col>0</xdr:col>
      <xdr:colOff>0</xdr:colOff>
      <xdr:row>1</xdr:row>
      <xdr:rowOff>161109</xdr:rowOff>
    </xdr:from>
    <xdr:to>
      <xdr:col>0</xdr:col>
      <xdr:colOff>0</xdr:colOff>
      <xdr:row>7</xdr:row>
      <xdr:rowOff>73480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307A9BF6-BD8A-4662-8291-35DB87E83F7D}"/>
            </a:ext>
          </a:extLst>
        </xdr:cNvPr>
        <xdr:cNvSpPr/>
      </xdr:nvSpPr>
      <xdr:spPr>
        <a:xfrm>
          <a:off x="0" y="343989"/>
          <a:ext cx="0"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104324</xdr:colOff>
      <xdr:row>1</xdr:row>
      <xdr:rowOff>164919</xdr:rowOff>
    </xdr:from>
    <xdr:to>
      <xdr:col>9</xdr:col>
      <xdr:colOff>1094014</xdr:colOff>
      <xdr:row>6</xdr:row>
      <xdr:rowOff>54247</xdr:rowOff>
    </xdr:to>
    <xdr:sp macro="" textlink="">
      <xdr:nvSpPr>
        <xdr:cNvPr id="4" name="Rounded Rectangle 3">
          <a:extLst>
            <a:ext uri="{FF2B5EF4-FFF2-40B4-BE49-F238E27FC236}">
              <a16:creationId xmlns:a16="http://schemas.microsoft.com/office/drawing/2014/main" id="{104CC350-90C9-4B32-A47F-59F5AD0C8C74}"/>
            </a:ext>
          </a:extLst>
        </xdr:cNvPr>
        <xdr:cNvSpPr/>
      </xdr:nvSpPr>
      <xdr:spPr>
        <a:xfrm>
          <a:off x="8704038" y="349976"/>
          <a:ext cx="4549319" cy="81461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427263</xdr:colOff>
      <xdr:row>7</xdr:row>
      <xdr:rowOff>138794</xdr:rowOff>
    </xdr:from>
    <xdr:to>
      <xdr:col>8</xdr:col>
      <xdr:colOff>487135</xdr:colOff>
      <xdr:row>45</xdr:row>
      <xdr:rowOff>35379</xdr:rowOff>
    </xdr:to>
    <xdr:cxnSp macro="">
      <xdr:nvCxnSpPr>
        <xdr:cNvPr id="5" name="Straight Connector 4">
          <a:extLst>
            <a:ext uri="{FF2B5EF4-FFF2-40B4-BE49-F238E27FC236}">
              <a16:creationId xmlns:a16="http://schemas.microsoft.com/office/drawing/2014/main" id="{5723DF57-0221-4158-B922-9EBEBF215D08}"/>
            </a:ext>
          </a:extLst>
        </xdr:cNvPr>
        <xdr:cNvCxnSpPr/>
      </xdr:nvCxnSpPr>
      <xdr:spPr>
        <a:xfrm>
          <a:off x="9429749" y="1434194"/>
          <a:ext cx="59872" cy="992232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158751</xdr:colOff>
      <xdr:row>1</xdr:row>
      <xdr:rowOff>99786</xdr:rowOff>
    </xdr:from>
    <xdr:to>
      <xdr:col>2</xdr:col>
      <xdr:colOff>517071</xdr:colOff>
      <xdr:row>7</xdr:row>
      <xdr:rowOff>12157</xdr:rowOff>
    </xdr:to>
    <xdr:sp macro="" textlink="">
      <xdr:nvSpPr>
        <xdr:cNvPr id="6" name="Left Arrow 3">
          <a:hlinkClick xmlns:r="http://schemas.openxmlformats.org/officeDocument/2006/relationships" r:id="rId1"/>
          <a:extLst>
            <a:ext uri="{FF2B5EF4-FFF2-40B4-BE49-F238E27FC236}">
              <a16:creationId xmlns:a16="http://schemas.microsoft.com/office/drawing/2014/main" id="{70F75B52-E3EA-4CCD-A435-AC678305B0DC}"/>
            </a:ext>
          </a:extLst>
        </xdr:cNvPr>
        <xdr:cNvSpPr/>
      </xdr:nvSpPr>
      <xdr:spPr>
        <a:xfrm>
          <a:off x="771072" y="290286"/>
          <a:ext cx="1419678"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xdr:col>
      <xdr:colOff>149679</xdr:colOff>
      <xdr:row>10</xdr:row>
      <xdr:rowOff>2721</xdr:rowOff>
    </xdr:from>
    <xdr:to>
      <xdr:col>8</xdr:col>
      <xdr:colOff>312964</xdr:colOff>
      <xdr:row>18</xdr:row>
      <xdr:rowOff>136071</xdr:rowOff>
    </xdr:to>
    <xdr:sp macro="" textlink="">
      <xdr:nvSpPr>
        <xdr:cNvPr id="7" name="TextBox 6">
          <a:extLst>
            <a:ext uri="{FF2B5EF4-FFF2-40B4-BE49-F238E27FC236}">
              <a16:creationId xmlns:a16="http://schemas.microsoft.com/office/drawing/2014/main" id="{EAB2B6D9-6976-40A4-85D4-5F5A2186A545}"/>
            </a:ext>
          </a:extLst>
        </xdr:cNvPr>
        <xdr:cNvSpPr txBox="1"/>
      </xdr:nvSpPr>
      <xdr:spPr>
        <a:xfrm>
          <a:off x="762000" y="1907721"/>
          <a:ext cx="8327571" cy="16573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Analysis of Variance</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data provided determine whether the means profit margins are different between regions. Test at </a:t>
          </a:r>
          <a:r>
            <a:rPr lang="el-GR" sz="2000" baseline="0"/>
            <a:t>α</a:t>
          </a:r>
          <a:r>
            <a:rPr lang="en-US" sz="2000" baseline="0">
              <a:latin typeface="Lucida Bright" panose="02040602050505020304" pitchFamily="18" charset="0"/>
            </a:rPr>
            <a:t> = 0.05</a:t>
          </a:r>
        </a:p>
        <a:p>
          <a:endParaRPr lang="en-US" sz="2000" baseline="0"/>
        </a:p>
        <a:p>
          <a:endParaRPr lang="en-US" sz="2000" baseline="0"/>
        </a:p>
      </xdr:txBody>
    </xdr:sp>
    <xdr:clientData/>
  </xdr:twoCellAnchor>
  <xdr:twoCellAnchor>
    <xdr:from>
      <xdr:col>0</xdr:col>
      <xdr:colOff>381000</xdr:colOff>
      <xdr:row>34</xdr:row>
      <xdr:rowOff>114298</xdr:rowOff>
    </xdr:from>
    <xdr:to>
      <xdr:col>7</xdr:col>
      <xdr:colOff>383721</xdr:colOff>
      <xdr:row>42</xdr:row>
      <xdr:rowOff>40821</xdr:rowOff>
    </xdr:to>
    <xdr:sp macro="" textlink="">
      <xdr:nvSpPr>
        <xdr:cNvPr id="8" name="TextBox 7">
          <a:extLst>
            <a:ext uri="{FF2B5EF4-FFF2-40B4-BE49-F238E27FC236}">
              <a16:creationId xmlns:a16="http://schemas.microsoft.com/office/drawing/2014/main" id="{1EEDEF9C-84F3-4642-86B5-1C92C089926E}"/>
            </a:ext>
          </a:extLst>
        </xdr:cNvPr>
        <xdr:cNvSpPr txBox="1"/>
      </xdr:nvSpPr>
      <xdr:spPr>
        <a:xfrm>
          <a:off x="381000" y="8931727"/>
          <a:ext cx="8384721" cy="19539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 Should Ho be rejected? Yes or 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xdr:from>
      <xdr:col>10</xdr:col>
      <xdr:colOff>163286</xdr:colOff>
      <xdr:row>1</xdr:row>
      <xdr:rowOff>76200</xdr:rowOff>
    </xdr:from>
    <xdr:to>
      <xdr:col>11</xdr:col>
      <xdr:colOff>868498</xdr:colOff>
      <xdr:row>6</xdr:row>
      <xdr:rowOff>93617</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27A45237-A50C-46B2-8163-E23D8BA7776D}"/>
            </a:ext>
          </a:extLst>
        </xdr:cNvPr>
        <xdr:cNvSpPr/>
      </xdr:nvSpPr>
      <xdr:spPr>
        <a:xfrm>
          <a:off x="13726886" y="261257"/>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13606</xdr:colOff>
      <xdr:row>1</xdr:row>
      <xdr:rowOff>136978</xdr:rowOff>
    </xdr:from>
    <xdr:to>
      <xdr:col>6</xdr:col>
      <xdr:colOff>204106</xdr:colOff>
      <xdr:row>6</xdr:row>
      <xdr:rowOff>27215</xdr:rowOff>
    </xdr:to>
    <xdr:sp macro="" textlink="">
      <xdr:nvSpPr>
        <xdr:cNvPr id="2" name="Rounded Rectangle 1">
          <a:extLst>
            <a:ext uri="{FF2B5EF4-FFF2-40B4-BE49-F238E27FC236}">
              <a16:creationId xmlns:a16="http://schemas.microsoft.com/office/drawing/2014/main" id="{30E20529-AF6E-4262-A2D2-63A3CA5C6495}"/>
            </a:ext>
          </a:extLst>
        </xdr:cNvPr>
        <xdr:cNvSpPr/>
      </xdr:nvSpPr>
      <xdr:spPr>
        <a:xfrm>
          <a:off x="2962546" y="319858"/>
          <a:ext cx="4709160" cy="8046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Problem </a:t>
          </a:r>
          <a:r>
            <a:rPr lang="en-US" sz="3200" b="1">
              <a:solidFill>
                <a:srgbClr val="C00000"/>
              </a:solidFill>
              <a:latin typeface="Lucida Bright" panose="02040602050505020304" pitchFamily="18" charset="0"/>
            </a:rPr>
            <a:t>1</a:t>
          </a:r>
        </a:p>
      </xdr:txBody>
    </xdr:sp>
    <xdr:clientData/>
  </xdr:twoCellAnchor>
  <xdr:twoCellAnchor>
    <xdr:from>
      <xdr:col>0</xdr:col>
      <xdr:colOff>0</xdr:colOff>
      <xdr:row>1</xdr:row>
      <xdr:rowOff>161109</xdr:rowOff>
    </xdr:from>
    <xdr:to>
      <xdr:col>0</xdr:col>
      <xdr:colOff>0</xdr:colOff>
      <xdr:row>7</xdr:row>
      <xdr:rowOff>73480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2945BBA1-4659-423B-A830-1E5E0672F55D}"/>
            </a:ext>
          </a:extLst>
        </xdr:cNvPr>
        <xdr:cNvSpPr/>
      </xdr:nvSpPr>
      <xdr:spPr>
        <a:xfrm>
          <a:off x="0" y="343989"/>
          <a:ext cx="0"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1345295</xdr:colOff>
      <xdr:row>2</xdr:row>
      <xdr:rowOff>56062</xdr:rowOff>
    </xdr:from>
    <xdr:to>
      <xdr:col>11</xdr:col>
      <xdr:colOff>353786</xdr:colOff>
      <xdr:row>6</xdr:row>
      <xdr:rowOff>130447</xdr:rowOff>
    </xdr:to>
    <xdr:sp macro="" textlink="">
      <xdr:nvSpPr>
        <xdr:cNvPr id="4" name="Rounded Rectangle 3">
          <a:extLst>
            <a:ext uri="{FF2B5EF4-FFF2-40B4-BE49-F238E27FC236}">
              <a16:creationId xmlns:a16="http://schemas.microsoft.com/office/drawing/2014/main" id="{870DE99F-E7BE-4F95-8617-32AC3D737A89}"/>
            </a:ext>
          </a:extLst>
        </xdr:cNvPr>
        <xdr:cNvSpPr/>
      </xdr:nvSpPr>
      <xdr:spPr>
        <a:xfrm>
          <a:off x="10359755" y="421822"/>
          <a:ext cx="4548231" cy="80590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8</xdr:col>
      <xdr:colOff>634092</xdr:colOff>
      <xdr:row>4</xdr:row>
      <xdr:rowOff>40822</xdr:rowOff>
    </xdr:from>
    <xdr:to>
      <xdr:col>8</xdr:col>
      <xdr:colOff>693964</xdr:colOff>
      <xdr:row>41</xdr:row>
      <xdr:rowOff>122465</xdr:rowOff>
    </xdr:to>
    <xdr:cxnSp macro="">
      <xdr:nvCxnSpPr>
        <xdr:cNvPr id="5" name="Straight Connector 4">
          <a:extLst>
            <a:ext uri="{FF2B5EF4-FFF2-40B4-BE49-F238E27FC236}">
              <a16:creationId xmlns:a16="http://schemas.microsoft.com/office/drawing/2014/main" id="{DCE0D370-6891-4E06-85E4-7B149A7C90ED}"/>
            </a:ext>
          </a:extLst>
        </xdr:cNvPr>
        <xdr:cNvCxnSpPr/>
      </xdr:nvCxnSpPr>
      <xdr:spPr>
        <a:xfrm>
          <a:off x="9648552" y="772342"/>
          <a:ext cx="59872" cy="985810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158751</xdr:colOff>
      <xdr:row>1</xdr:row>
      <xdr:rowOff>99786</xdr:rowOff>
    </xdr:from>
    <xdr:to>
      <xdr:col>2</xdr:col>
      <xdr:colOff>517071</xdr:colOff>
      <xdr:row>7</xdr:row>
      <xdr:rowOff>12157</xdr:rowOff>
    </xdr:to>
    <xdr:sp macro="" textlink="">
      <xdr:nvSpPr>
        <xdr:cNvPr id="6" name="Left Arrow 3">
          <a:hlinkClick xmlns:r="http://schemas.openxmlformats.org/officeDocument/2006/relationships" r:id="rId2"/>
          <a:extLst>
            <a:ext uri="{FF2B5EF4-FFF2-40B4-BE49-F238E27FC236}">
              <a16:creationId xmlns:a16="http://schemas.microsoft.com/office/drawing/2014/main" id="{9B4E4D7C-98B1-4EA4-805C-0E2552D976AC}"/>
            </a:ext>
          </a:extLst>
        </xdr:cNvPr>
        <xdr:cNvSpPr/>
      </xdr:nvSpPr>
      <xdr:spPr>
        <a:xfrm>
          <a:off x="783591" y="282666"/>
          <a:ext cx="1447980"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xdr:col>
      <xdr:colOff>149679</xdr:colOff>
      <xdr:row>10</xdr:row>
      <xdr:rowOff>2721</xdr:rowOff>
    </xdr:from>
    <xdr:to>
      <xdr:col>8</xdr:col>
      <xdr:colOff>312964</xdr:colOff>
      <xdr:row>18</xdr:row>
      <xdr:rowOff>136071</xdr:rowOff>
    </xdr:to>
    <xdr:sp macro="" textlink="">
      <xdr:nvSpPr>
        <xdr:cNvPr id="7" name="TextBox 6">
          <a:extLst>
            <a:ext uri="{FF2B5EF4-FFF2-40B4-BE49-F238E27FC236}">
              <a16:creationId xmlns:a16="http://schemas.microsoft.com/office/drawing/2014/main" id="{2557FDDD-6071-40CA-993E-994D858065F7}"/>
            </a:ext>
          </a:extLst>
        </xdr:cNvPr>
        <xdr:cNvSpPr txBox="1"/>
      </xdr:nvSpPr>
      <xdr:spPr>
        <a:xfrm>
          <a:off x="774519" y="1831521"/>
          <a:ext cx="8552905" cy="15963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Analysis of Variance</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data provided determine whether the means profit margins are different between regions. Test at </a:t>
          </a:r>
          <a:r>
            <a:rPr lang="el-GR" sz="2000" baseline="0"/>
            <a:t>α</a:t>
          </a:r>
          <a:r>
            <a:rPr lang="en-US" sz="2000" baseline="0">
              <a:latin typeface="Lucida Bright" panose="02040602050505020304" pitchFamily="18" charset="0"/>
            </a:rPr>
            <a:t> = 0.05</a:t>
          </a:r>
        </a:p>
        <a:p>
          <a:endParaRPr lang="en-US" sz="2000" baseline="0"/>
        </a:p>
        <a:p>
          <a:endParaRPr lang="en-US" sz="2000" baseline="0"/>
        </a:p>
      </xdr:txBody>
    </xdr:sp>
    <xdr:clientData/>
  </xdr:twoCellAnchor>
  <xdr:twoCellAnchor>
    <xdr:from>
      <xdr:col>0</xdr:col>
      <xdr:colOff>381000</xdr:colOff>
      <xdr:row>34</xdr:row>
      <xdr:rowOff>114298</xdr:rowOff>
    </xdr:from>
    <xdr:to>
      <xdr:col>7</xdr:col>
      <xdr:colOff>383721</xdr:colOff>
      <xdr:row>43</xdr:row>
      <xdr:rowOff>108857</xdr:rowOff>
    </xdr:to>
    <xdr:sp macro="" textlink="">
      <xdr:nvSpPr>
        <xdr:cNvPr id="8" name="TextBox 7">
          <a:extLst>
            <a:ext uri="{FF2B5EF4-FFF2-40B4-BE49-F238E27FC236}">
              <a16:creationId xmlns:a16="http://schemas.microsoft.com/office/drawing/2014/main" id="{1A14D463-A815-4BB4-8C4C-204AE909DB15}"/>
            </a:ext>
          </a:extLst>
        </xdr:cNvPr>
        <xdr:cNvSpPr txBox="1"/>
      </xdr:nvSpPr>
      <xdr:spPr>
        <a:xfrm>
          <a:off x="381000" y="8877298"/>
          <a:ext cx="8602435" cy="21825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 Should Ho be rejected? Yes or </a:t>
          </a:r>
          <a:r>
            <a:rPr lang="en-US" sz="3200" baseline="0">
              <a:solidFill>
                <a:srgbClr val="C00000"/>
              </a:solidFill>
              <a:latin typeface="Lucida Bright" panose="02040602050505020304" pitchFamily="18" charset="0"/>
            </a:rPr>
            <a:t>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 3.3541</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 2.4563</a:t>
          </a:r>
        </a:p>
        <a:p>
          <a:endParaRPr lang="en-US" sz="2000" baseline="0"/>
        </a:p>
      </xdr:txBody>
    </xdr:sp>
    <xdr:clientData/>
  </xdr:twoCellAnchor>
  <xdr:twoCellAnchor editAs="oneCell">
    <xdr:from>
      <xdr:col>9</xdr:col>
      <xdr:colOff>881743</xdr:colOff>
      <xdr:row>34</xdr:row>
      <xdr:rowOff>402772</xdr:rowOff>
    </xdr:from>
    <xdr:to>
      <xdr:col>15</xdr:col>
      <xdr:colOff>178877</xdr:colOff>
      <xdr:row>50</xdr:row>
      <xdr:rowOff>77471</xdr:rowOff>
    </xdr:to>
    <xdr:pic>
      <xdr:nvPicPr>
        <xdr:cNvPr id="10" name="Picture 9" descr="Sampling distribution of the F and t statistic - ANOVA">
          <a:extLst>
            <a:ext uri="{FF2B5EF4-FFF2-40B4-BE49-F238E27FC236}">
              <a16:creationId xmlns:a16="http://schemas.microsoft.com/office/drawing/2014/main" id="{3C8B5E7E-EE34-4214-9C5D-3BD408EE233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97343" y="9165772"/>
          <a:ext cx="6819163" cy="3158128"/>
        </a:xfrm>
        <a:prstGeom prst="rect">
          <a:avLst/>
        </a:prstGeom>
        <a:solidFill>
          <a:schemeClr val="bg1"/>
        </a:solidFill>
      </xdr:spPr>
    </xdr:pic>
    <xdr:clientData/>
  </xdr:twoCellAnchor>
  <xdr:twoCellAnchor>
    <xdr:from>
      <xdr:col>13</xdr:col>
      <xdr:colOff>751114</xdr:colOff>
      <xdr:row>45</xdr:row>
      <xdr:rowOff>174171</xdr:rowOff>
    </xdr:from>
    <xdr:to>
      <xdr:col>13</xdr:col>
      <xdr:colOff>956346</xdr:colOff>
      <xdr:row>49</xdr:row>
      <xdr:rowOff>123771</xdr:rowOff>
    </xdr:to>
    <xdr:sp macro="" textlink="">
      <xdr:nvSpPr>
        <xdr:cNvPr id="12" name="Arrow: Up-Down 11">
          <a:extLst>
            <a:ext uri="{FF2B5EF4-FFF2-40B4-BE49-F238E27FC236}">
              <a16:creationId xmlns:a16="http://schemas.microsoft.com/office/drawing/2014/main" id="{C7933184-7198-4BDF-AE3E-780C31B57A4F}"/>
            </a:ext>
          </a:extLst>
        </xdr:cNvPr>
        <xdr:cNvSpPr/>
      </xdr:nvSpPr>
      <xdr:spPr>
        <a:xfrm>
          <a:off x="16067314" y="11495314"/>
          <a:ext cx="205232" cy="689828"/>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1197429</xdr:colOff>
      <xdr:row>45</xdr:row>
      <xdr:rowOff>185056</xdr:rowOff>
    </xdr:from>
    <xdr:to>
      <xdr:col>13</xdr:col>
      <xdr:colOff>107261</xdr:colOff>
      <xdr:row>49</xdr:row>
      <xdr:rowOff>134656</xdr:rowOff>
    </xdr:to>
    <xdr:sp macro="" textlink="">
      <xdr:nvSpPr>
        <xdr:cNvPr id="13" name="Arrow: Up-Down 12">
          <a:extLst>
            <a:ext uri="{FF2B5EF4-FFF2-40B4-BE49-F238E27FC236}">
              <a16:creationId xmlns:a16="http://schemas.microsoft.com/office/drawing/2014/main" id="{A72CF6C0-0DF4-6BE8-4A23-4796DF5DB2CC}"/>
            </a:ext>
          </a:extLst>
        </xdr:cNvPr>
        <xdr:cNvSpPr/>
      </xdr:nvSpPr>
      <xdr:spPr>
        <a:xfrm>
          <a:off x="15174686" y="11506199"/>
          <a:ext cx="248775" cy="689828"/>
        </a:xfrm>
        <a:prstGeom prst="upDownArrow">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402771</xdr:colOff>
      <xdr:row>43</xdr:row>
      <xdr:rowOff>152400</xdr:rowOff>
    </xdr:from>
    <xdr:to>
      <xdr:col>15</xdr:col>
      <xdr:colOff>942520</xdr:colOff>
      <xdr:row>46</xdr:row>
      <xdr:rowOff>88900</xdr:rowOff>
    </xdr:to>
    <xdr:sp macro="" textlink="">
      <xdr:nvSpPr>
        <xdr:cNvPr id="14" name="Speech Bubble: Rectangle 13">
          <a:extLst>
            <a:ext uri="{FF2B5EF4-FFF2-40B4-BE49-F238E27FC236}">
              <a16:creationId xmlns:a16="http://schemas.microsoft.com/office/drawing/2014/main" id="{1CCB6455-CD5B-4311-8369-2291F7480838}"/>
            </a:ext>
          </a:extLst>
        </xdr:cNvPr>
        <xdr:cNvSpPr/>
      </xdr:nvSpPr>
      <xdr:spPr>
        <a:xfrm>
          <a:off x="17177657" y="11103429"/>
          <a:ext cx="1802492" cy="491671"/>
        </a:xfrm>
        <a:prstGeom prst="wedgeRectCallout">
          <a:avLst>
            <a:gd name="adj1" fmla="val -78563"/>
            <a:gd name="adj2" fmla="val 1243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130628</xdr:colOff>
      <xdr:row>1</xdr:row>
      <xdr:rowOff>141514</xdr:rowOff>
    </xdr:from>
    <xdr:to>
      <xdr:col>7</xdr:col>
      <xdr:colOff>1175657</xdr:colOff>
      <xdr:row>6</xdr:row>
      <xdr:rowOff>39914</xdr:rowOff>
    </xdr:to>
    <xdr:sp macro="" textlink="">
      <xdr:nvSpPr>
        <xdr:cNvPr id="2" name="Rounded Rectangle 1">
          <a:extLst>
            <a:ext uri="{FF2B5EF4-FFF2-40B4-BE49-F238E27FC236}">
              <a16:creationId xmlns:a16="http://schemas.microsoft.com/office/drawing/2014/main" id="{0E44B66F-340A-4636-ACC1-4C3E6F99A2A1}"/>
            </a:ext>
          </a:extLst>
        </xdr:cNvPr>
        <xdr:cNvSpPr/>
      </xdr:nvSpPr>
      <xdr:spPr>
        <a:xfrm>
          <a:off x="2656114" y="326571"/>
          <a:ext cx="5061857" cy="8236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C00000"/>
              </a:solidFill>
              <a:latin typeface="Lucida Bright" panose="02040602050505020304" pitchFamily="18" charset="0"/>
            </a:rPr>
            <a:t>2</a:t>
          </a:r>
        </a:p>
      </xdr:txBody>
    </xdr:sp>
    <xdr:clientData/>
  </xdr:twoCellAnchor>
  <xdr:twoCellAnchor>
    <xdr:from>
      <xdr:col>1</xdr:col>
      <xdr:colOff>219892</xdr:colOff>
      <xdr:row>0</xdr:row>
      <xdr:rowOff>171995</xdr:rowOff>
    </xdr:from>
    <xdr:to>
      <xdr:col>2</xdr:col>
      <xdr:colOff>1040038</xdr:colOff>
      <xdr:row>6</xdr:row>
      <xdr:rowOff>84366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22B8106D-EE83-484F-BF00-7BBA17310F7A}"/>
            </a:ext>
          </a:extLst>
        </xdr:cNvPr>
        <xdr:cNvSpPr/>
      </xdr:nvSpPr>
      <xdr:spPr>
        <a:xfrm>
          <a:off x="844732" y="171995"/>
          <a:ext cx="1460226"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303892</xdr:colOff>
      <xdr:row>1</xdr:row>
      <xdr:rowOff>128815</xdr:rowOff>
    </xdr:from>
    <xdr:to>
      <xdr:col>10</xdr:col>
      <xdr:colOff>809626</xdr:colOff>
      <xdr:row>6</xdr:row>
      <xdr:rowOff>32658</xdr:rowOff>
    </xdr:to>
    <xdr:sp macro="" textlink="">
      <xdr:nvSpPr>
        <xdr:cNvPr id="4" name="Rounded Rectangle 6">
          <a:extLst>
            <a:ext uri="{FF2B5EF4-FFF2-40B4-BE49-F238E27FC236}">
              <a16:creationId xmlns:a16="http://schemas.microsoft.com/office/drawing/2014/main" id="{F987CE51-CC0F-4EDB-8241-EBCDB45E4344}"/>
            </a:ext>
          </a:extLst>
        </xdr:cNvPr>
        <xdr:cNvSpPr/>
      </xdr:nvSpPr>
      <xdr:spPr>
        <a:xfrm>
          <a:off x="8647792" y="309790"/>
          <a:ext cx="3982359" cy="80871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63615</xdr:colOff>
      <xdr:row>1</xdr:row>
      <xdr:rowOff>128926</xdr:rowOff>
    </xdr:from>
    <xdr:to>
      <xdr:col>8</xdr:col>
      <xdr:colOff>114415</xdr:colOff>
      <xdr:row>33</xdr:row>
      <xdr:rowOff>89352</xdr:rowOff>
    </xdr:to>
    <xdr:cxnSp macro="">
      <xdr:nvCxnSpPr>
        <xdr:cNvPr id="6" name="Straight Connector 5">
          <a:extLst>
            <a:ext uri="{FF2B5EF4-FFF2-40B4-BE49-F238E27FC236}">
              <a16:creationId xmlns:a16="http://schemas.microsoft.com/office/drawing/2014/main" id="{350AAF79-9DB0-4786-8C72-62BE48A36716}"/>
            </a:ext>
          </a:extLst>
        </xdr:cNvPr>
        <xdr:cNvCxnSpPr/>
      </xdr:nvCxnSpPr>
      <xdr:spPr>
        <a:xfrm>
          <a:off x="8171771" y="319426"/>
          <a:ext cx="50800" cy="79495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345281</xdr:colOff>
      <xdr:row>8</xdr:row>
      <xdr:rowOff>142875</xdr:rowOff>
    </xdr:from>
    <xdr:to>
      <xdr:col>7</xdr:col>
      <xdr:colOff>1234281</xdr:colOff>
      <xdr:row>24</xdr:row>
      <xdr:rowOff>35718</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3E99A2FD-09C3-48B2-8397-D1FCAD82051B}"/>
                </a:ext>
              </a:extLst>
            </xdr:cNvPr>
            <xdr:cNvSpPr txBox="1"/>
          </xdr:nvSpPr>
          <xdr:spPr>
            <a:xfrm>
              <a:off x="952500" y="1666875"/>
              <a:ext cx="6651625" cy="30241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0.04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𝑠</m:t>
                      </m:r>
                    </m:e>
                    <m:sup>
                      <m:r>
                        <a:rPr lang="en-US" sz="2000" b="0" i="1" baseline="0">
                          <a:solidFill>
                            <a:schemeClr val="dk1"/>
                          </a:solidFill>
                          <a:effectLst/>
                          <a:latin typeface="Cambria Math" panose="02040503050406030204" pitchFamily="18" charset="0"/>
                          <a:ea typeface="+mn-ea"/>
                          <a:cs typeface="+mn-cs"/>
                        </a:rPr>
                        <m:t>2 </m:t>
                      </m:r>
                    </m:sup>
                  </m:sSup>
                </m:oMath>
              </a14:m>
              <a:r>
                <a:rPr lang="en-US" sz="2000" b="0" baseline="0">
                  <a:solidFill>
                    <a:schemeClr val="dk1"/>
                  </a:solidFill>
                  <a:effectLst/>
                  <a:latin typeface="Lucida Bright" panose="02040602050505020304" pitchFamily="18" charset="0"/>
                  <a:ea typeface="+mn-ea"/>
                  <a:cs typeface="+mn-cs"/>
                </a:rPr>
                <a:t>= 0.02</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7" name="TextBox 6">
              <a:extLst>
                <a:ext uri="{FF2B5EF4-FFF2-40B4-BE49-F238E27FC236}">
                  <a16:creationId xmlns:a16="http://schemas.microsoft.com/office/drawing/2014/main" id="{3E99A2FD-09C3-48B2-8397-D1FCAD82051B}"/>
                </a:ext>
              </a:extLst>
            </xdr:cNvPr>
            <xdr:cNvSpPr txBox="1"/>
          </xdr:nvSpPr>
          <xdr:spPr>
            <a:xfrm>
              <a:off x="952500" y="1666875"/>
              <a:ext cx="6651625" cy="30241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0.04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r>
                <a:rPr lang="en-US" sz="2000" b="0" i="0" baseline="0">
                  <a:solidFill>
                    <a:schemeClr val="dk1"/>
                  </a:solidFill>
                  <a:effectLst/>
                  <a:latin typeface="Cambria Math" panose="02040503050406030204" pitchFamily="18" charset="0"/>
                  <a:ea typeface="+mn-ea"/>
                  <a:cs typeface="+mn-cs"/>
                </a:rPr>
                <a:t>𝑠^(2 )</a:t>
              </a:r>
              <a:r>
                <a:rPr lang="en-US" sz="2000" b="0" baseline="0">
                  <a:solidFill>
                    <a:schemeClr val="dk1"/>
                  </a:solidFill>
                  <a:effectLst/>
                  <a:latin typeface="Lucida Bright" panose="02040602050505020304" pitchFamily="18" charset="0"/>
                  <a:ea typeface="+mn-ea"/>
                  <a:cs typeface="+mn-cs"/>
                </a:rPr>
                <a:t>= 0.02</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1</xdr:col>
      <xdr:colOff>333375</xdr:colOff>
      <xdr:row>24</xdr:row>
      <xdr:rowOff>333374</xdr:rowOff>
    </xdr:from>
    <xdr:to>
      <xdr:col>7</xdr:col>
      <xdr:colOff>1226343</xdr:colOff>
      <xdr:row>29</xdr:row>
      <xdr:rowOff>226218</xdr:rowOff>
    </xdr:to>
    <xdr:sp macro="" textlink="">
      <xdr:nvSpPr>
        <xdr:cNvPr id="8" name="TextBox 7">
          <a:extLst>
            <a:ext uri="{FF2B5EF4-FFF2-40B4-BE49-F238E27FC236}">
              <a16:creationId xmlns:a16="http://schemas.microsoft.com/office/drawing/2014/main" id="{231D3610-B35B-40C7-9694-7AC4B784D351}"/>
            </a:ext>
          </a:extLst>
        </xdr:cNvPr>
        <xdr:cNvSpPr txBox="1"/>
      </xdr:nvSpPr>
      <xdr:spPr>
        <a:xfrm>
          <a:off x="940594" y="4988718"/>
          <a:ext cx="6655593" cy="211931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a) </a:t>
          </a:r>
          <a:r>
            <a:rPr lang="en-US" sz="2000" baseline="0">
              <a:latin typeface="Lucida Bright" panose="02040602050505020304" pitchFamily="18" charset="0"/>
            </a:rPr>
            <a:t>Should Ho be rejected? Yes or 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xdr:from>
      <xdr:col>11</xdr:col>
      <xdr:colOff>123825</xdr:colOff>
      <xdr:row>1</xdr:row>
      <xdr:rowOff>47625</xdr:rowOff>
    </xdr:from>
    <xdr:to>
      <xdr:col>12</xdr:col>
      <xdr:colOff>665751</xdr:colOff>
      <xdr:row>6</xdr:row>
      <xdr:rowOff>85453</xdr:rowOff>
    </xdr:to>
    <xdr:sp macro="" textlink="">
      <xdr:nvSpPr>
        <xdr:cNvPr id="10" name="Rounded Rectangle 1">
          <a:hlinkClick xmlns:r="http://schemas.openxmlformats.org/officeDocument/2006/relationships" r:id="rId2"/>
          <a:extLst>
            <a:ext uri="{FF2B5EF4-FFF2-40B4-BE49-F238E27FC236}">
              <a16:creationId xmlns:a16="http://schemas.microsoft.com/office/drawing/2014/main" id="{5405CE63-0F53-4851-A90F-C052B1A0846D}"/>
            </a:ext>
          </a:extLst>
        </xdr:cNvPr>
        <xdr:cNvSpPr/>
      </xdr:nvSpPr>
      <xdr:spPr>
        <a:xfrm>
          <a:off x="13020675" y="228600"/>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302078</xdr:colOff>
      <xdr:row>1</xdr:row>
      <xdr:rowOff>103414</xdr:rowOff>
    </xdr:from>
    <xdr:to>
      <xdr:col>5</xdr:col>
      <xdr:colOff>628650</xdr:colOff>
      <xdr:row>6</xdr:row>
      <xdr:rowOff>1814</xdr:rowOff>
    </xdr:to>
    <xdr:sp macro="" textlink="">
      <xdr:nvSpPr>
        <xdr:cNvPr id="2" name="Rounded Rectangle 1">
          <a:extLst>
            <a:ext uri="{FF2B5EF4-FFF2-40B4-BE49-F238E27FC236}">
              <a16:creationId xmlns:a16="http://schemas.microsoft.com/office/drawing/2014/main" id="{4DE8AF84-7AAA-49E0-B7C7-38EA7EDB483A}"/>
            </a:ext>
          </a:extLst>
        </xdr:cNvPr>
        <xdr:cNvSpPr/>
      </xdr:nvSpPr>
      <xdr:spPr>
        <a:xfrm>
          <a:off x="1883228" y="284389"/>
          <a:ext cx="5555797" cy="80327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p>
      </xdr:txBody>
    </xdr:sp>
    <xdr:clientData/>
  </xdr:twoCellAnchor>
  <xdr:twoCellAnchor>
    <xdr:from>
      <xdr:col>0</xdr:col>
      <xdr:colOff>219892</xdr:colOff>
      <xdr:row>0</xdr:row>
      <xdr:rowOff>171995</xdr:rowOff>
    </xdr:from>
    <xdr:to>
      <xdr:col>1</xdr:col>
      <xdr:colOff>0</xdr:colOff>
      <xdr:row>6</xdr:row>
      <xdr:rowOff>84366</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CF22491F-F944-417B-90CE-6217E2852EAC}"/>
            </a:ext>
          </a:extLst>
        </xdr:cNvPr>
        <xdr:cNvSpPr/>
      </xdr:nvSpPr>
      <xdr:spPr>
        <a:xfrm>
          <a:off x="219892" y="171995"/>
          <a:ext cx="1361258" cy="9982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665842</xdr:colOff>
      <xdr:row>1</xdr:row>
      <xdr:rowOff>128815</xdr:rowOff>
    </xdr:from>
    <xdr:to>
      <xdr:col>10</xdr:col>
      <xdr:colOff>95251</xdr:colOff>
      <xdr:row>6</xdr:row>
      <xdr:rowOff>32658</xdr:rowOff>
    </xdr:to>
    <xdr:sp macro="" textlink="">
      <xdr:nvSpPr>
        <xdr:cNvPr id="4" name="Rounded Rectangle 6">
          <a:extLst>
            <a:ext uri="{FF2B5EF4-FFF2-40B4-BE49-F238E27FC236}">
              <a16:creationId xmlns:a16="http://schemas.microsoft.com/office/drawing/2014/main" id="{3AC271A4-A232-4BCE-8660-66A11A7B7E37}"/>
            </a:ext>
          </a:extLst>
        </xdr:cNvPr>
        <xdr:cNvSpPr/>
      </xdr:nvSpPr>
      <xdr:spPr>
        <a:xfrm>
          <a:off x="9002122" y="311695"/>
          <a:ext cx="3978549" cy="81824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Answer</a:t>
          </a:r>
        </a:p>
      </xdr:txBody>
    </xdr:sp>
    <xdr:clientData/>
  </xdr:twoCellAnchor>
  <xdr:twoCellAnchor>
    <xdr:from>
      <xdr:col>5</xdr:col>
      <xdr:colOff>1149465</xdr:colOff>
      <xdr:row>8</xdr:row>
      <xdr:rowOff>100351</xdr:rowOff>
    </xdr:from>
    <xdr:to>
      <xdr:col>5</xdr:col>
      <xdr:colOff>1200265</xdr:colOff>
      <xdr:row>36</xdr:row>
      <xdr:rowOff>89352</xdr:rowOff>
    </xdr:to>
    <xdr:cxnSp macro="">
      <xdr:nvCxnSpPr>
        <xdr:cNvPr id="5" name="Straight Connector 4">
          <a:extLst>
            <a:ext uri="{FF2B5EF4-FFF2-40B4-BE49-F238E27FC236}">
              <a16:creationId xmlns:a16="http://schemas.microsoft.com/office/drawing/2014/main" id="{C9B6F80F-AD6F-4053-8B3C-7912648CE13B}"/>
            </a:ext>
          </a:extLst>
        </xdr:cNvPr>
        <xdr:cNvCxnSpPr/>
      </xdr:nvCxnSpPr>
      <xdr:spPr>
        <a:xfrm>
          <a:off x="8588490" y="1548151"/>
          <a:ext cx="50800" cy="85138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345282</xdr:colOff>
      <xdr:row>8</xdr:row>
      <xdr:rowOff>142875</xdr:rowOff>
    </xdr:from>
    <xdr:to>
      <xdr:col>5</xdr:col>
      <xdr:colOff>742951</xdr:colOff>
      <xdr:row>21</xdr:row>
      <xdr:rowOff>38100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19B21223-8B67-4E69-A471-6DD8E44CC6C1}"/>
                </a:ext>
              </a:extLst>
            </xdr:cNvPr>
            <xdr:cNvSpPr txBox="1"/>
          </xdr:nvSpPr>
          <xdr:spPr>
            <a:xfrm>
              <a:off x="973932" y="1590675"/>
              <a:ext cx="7208044" cy="27908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New</a:t>
              </a:r>
              <a:r>
                <a:rPr lang="en-US" sz="2000">
                  <a:effectLst/>
                  <a:latin typeface="Lucida Bright" panose="02040602050505020304" pitchFamily="18" charset="0"/>
                  <a:ea typeface="Calibri"/>
                  <a:cs typeface="Times New Roman"/>
                </a:rPr>
                <a:t> 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1"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a:t>
              </a:r>
              <a:r>
                <a:rPr lang="en-US" sz="2000" b="1" baseline="0">
                  <a:solidFill>
                    <a:srgbClr val="C00000"/>
                  </a:solidFill>
                  <a:effectLst/>
                  <a:latin typeface="Lucida Bright" panose="02040602050505020304" pitchFamily="18" charset="0"/>
                  <a:ea typeface="Calibri"/>
                  <a:cs typeface="Times New Roman"/>
                </a:rPr>
                <a:t>0.04</a:t>
              </a:r>
              <a:r>
                <a:rPr lang="en-US" sz="2000" baseline="0">
                  <a:effectLst/>
                  <a:latin typeface="Lucida Bright" panose="02040602050505020304" pitchFamily="18" charset="0"/>
                  <a:ea typeface="Calibri"/>
                  <a:cs typeface="Times New Roman"/>
                </a:rPr>
                <a:t>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14:m>
                <m:oMath xmlns:m="http://schemas.openxmlformats.org/officeDocument/2006/math">
                  <m:sSup>
                    <m:sSupPr>
                      <m:ctrlPr>
                        <a:rPr lang="en-US" sz="2000" b="1" i="1" baseline="0">
                          <a:solidFill>
                            <a:srgbClr val="C00000"/>
                          </a:solidFill>
                          <a:effectLst/>
                          <a:latin typeface="Cambria Math" panose="02040503050406030204" pitchFamily="18" charset="0"/>
                          <a:ea typeface="+mn-ea"/>
                          <a:cs typeface="+mn-cs"/>
                        </a:rPr>
                      </m:ctrlPr>
                    </m:sSupPr>
                    <m:e>
                      <m:r>
                        <a:rPr lang="en-US" sz="2000" b="1" i="1" baseline="0">
                          <a:solidFill>
                            <a:srgbClr val="C00000"/>
                          </a:solidFill>
                          <a:effectLst/>
                          <a:latin typeface="Cambria Math" panose="02040503050406030204" pitchFamily="18" charset="0"/>
                          <a:ea typeface="+mn-ea"/>
                          <a:cs typeface="+mn-cs"/>
                        </a:rPr>
                        <m:t>𝒔</m:t>
                      </m:r>
                    </m:e>
                    <m:sup>
                      <m:r>
                        <a:rPr lang="en-US" sz="2000" b="1" i="1" baseline="0">
                          <a:solidFill>
                            <a:srgbClr val="C00000"/>
                          </a:solidFill>
                          <a:effectLst/>
                          <a:latin typeface="Cambria Math" panose="02040503050406030204" pitchFamily="18" charset="0"/>
                          <a:ea typeface="+mn-ea"/>
                          <a:cs typeface="+mn-cs"/>
                        </a:rPr>
                        <m:t>𝟐</m:t>
                      </m:r>
                      <m:r>
                        <a:rPr lang="en-US" sz="2000" b="1" i="1" baseline="0">
                          <a:solidFill>
                            <a:srgbClr val="C00000"/>
                          </a:solidFill>
                          <a:effectLst/>
                          <a:latin typeface="Cambria Math" panose="02040503050406030204" pitchFamily="18" charset="0"/>
                          <a:ea typeface="+mn-ea"/>
                          <a:cs typeface="+mn-cs"/>
                        </a:rPr>
                        <m:t> </m:t>
                      </m:r>
                    </m:sup>
                  </m:sSup>
                </m:oMath>
              </a14:m>
              <a:r>
                <a:rPr lang="en-US" sz="2000" b="1" baseline="0">
                  <a:solidFill>
                    <a:srgbClr val="C00000"/>
                  </a:solidFill>
                  <a:effectLst/>
                  <a:latin typeface="Lucida Bright" panose="02040602050505020304" pitchFamily="18" charset="0"/>
                  <a:ea typeface="+mn-ea"/>
                  <a:cs typeface="+mn-cs"/>
                </a:rPr>
                <a:t>= 0.02</a:t>
              </a:r>
              <a:endParaRPr lang="en-US" sz="2000" b="1">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6" name="TextBox 5">
              <a:extLst>
                <a:ext uri="{FF2B5EF4-FFF2-40B4-BE49-F238E27FC236}">
                  <a16:creationId xmlns:a16="http://schemas.microsoft.com/office/drawing/2014/main" id="{19B21223-8B67-4E69-A471-6DD8E44CC6C1}"/>
                </a:ext>
              </a:extLst>
            </xdr:cNvPr>
            <xdr:cNvSpPr txBox="1"/>
          </xdr:nvSpPr>
          <xdr:spPr>
            <a:xfrm>
              <a:off x="973932" y="1590675"/>
              <a:ext cx="7208044" cy="27908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Lucida Bright" panose="02040602050505020304" pitchFamily="18" charset="0"/>
                  <a:ea typeface="Calibri"/>
                  <a:cs typeface="Times New Roman"/>
                </a:rPr>
                <a:t>New</a:t>
              </a:r>
              <a:r>
                <a:rPr lang="en-US" sz="2000">
                  <a:effectLst/>
                  <a:latin typeface="Lucida Bright" panose="02040602050505020304" pitchFamily="18" charset="0"/>
                  <a:ea typeface="Calibri"/>
                  <a:cs typeface="Times New Roman"/>
                </a:rPr>
                <a:t> 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1" baseline="0">
                  <a:solidFill>
                    <a:srgbClr val="C00000"/>
                  </a:solidFill>
                  <a:effectLst/>
                  <a:latin typeface="Lucida Bright" panose="02040602050505020304" pitchFamily="18" charset="0"/>
                  <a:ea typeface="Calibri"/>
                  <a:cs typeface="Times New Roman"/>
                </a:rPr>
                <a:t>40 parts </a:t>
              </a:r>
              <a:r>
                <a:rPr lang="en-US" sz="2000" baseline="0">
                  <a:effectLst/>
                  <a:latin typeface="Lucida Bright" panose="02040602050505020304" pitchFamily="18" charset="0"/>
                  <a:ea typeface="Calibri"/>
                  <a:cs typeface="Times New Roman"/>
                </a:rPr>
                <a:t>from the batch and test to see whether the standard deviation exceeds the </a:t>
              </a:r>
              <a:r>
                <a:rPr lang="en-US" sz="2000" b="1" baseline="0">
                  <a:solidFill>
                    <a:srgbClr val="C00000"/>
                  </a:solidFill>
                  <a:effectLst/>
                  <a:latin typeface="Lucida Bright" panose="02040602050505020304" pitchFamily="18" charset="0"/>
                  <a:ea typeface="Calibri"/>
                  <a:cs typeface="Times New Roman"/>
                </a:rPr>
                <a:t>0.04</a:t>
              </a:r>
              <a:r>
                <a:rPr lang="en-US" sz="2000" baseline="0">
                  <a:effectLst/>
                  <a:latin typeface="Lucida Bright" panose="02040602050505020304" pitchFamily="18" charset="0"/>
                  <a:ea typeface="Calibri"/>
                  <a:cs typeface="Times New Roman"/>
                </a:rPr>
                <a:t>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1" baseline="0">
                  <a:solidFill>
                    <a:srgbClr val="C00000"/>
                  </a:solidFill>
                  <a:effectLst/>
                  <a:latin typeface="Calibri" panose="020F0502020204030204" pitchFamily="34" charset="0"/>
                  <a:ea typeface="+mn-ea"/>
                  <a:cs typeface="Calibri" panose="020F0502020204030204" pitchFamily="34" charset="0"/>
                </a:rPr>
                <a:t>α</a:t>
              </a:r>
              <a:r>
                <a:rPr lang="en-US" sz="2000" b="1" baseline="0">
                  <a:solidFill>
                    <a:srgbClr val="C00000"/>
                  </a:solidFill>
                  <a:effectLst/>
                  <a:latin typeface="Lucida Bright" panose="02040602050505020304" pitchFamily="18"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Sample Variance = </a:t>
              </a:r>
              <a:r>
                <a:rPr lang="en-US" sz="2000" b="1" i="0" baseline="0">
                  <a:solidFill>
                    <a:srgbClr val="C00000"/>
                  </a:solidFill>
                  <a:effectLst/>
                  <a:latin typeface="Cambria Math" panose="02040503050406030204" pitchFamily="18" charset="0"/>
                  <a:ea typeface="+mn-ea"/>
                  <a:cs typeface="+mn-cs"/>
                </a:rPr>
                <a:t>𝒔^(𝟐 )</a:t>
              </a:r>
              <a:r>
                <a:rPr lang="en-US" sz="2000" b="1" baseline="0">
                  <a:solidFill>
                    <a:srgbClr val="C00000"/>
                  </a:solidFill>
                  <a:effectLst/>
                  <a:latin typeface="Lucida Bright" panose="02040602050505020304" pitchFamily="18" charset="0"/>
                  <a:ea typeface="+mn-ea"/>
                  <a:cs typeface="+mn-cs"/>
                </a:rPr>
                <a:t>= 0.02</a:t>
              </a:r>
              <a:endParaRPr lang="en-US" sz="2000" b="1">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0</xdr:col>
      <xdr:colOff>314325</xdr:colOff>
      <xdr:row>22</xdr:row>
      <xdr:rowOff>24764</xdr:rowOff>
    </xdr:from>
    <xdr:to>
      <xdr:col>5</xdr:col>
      <xdr:colOff>742950</xdr:colOff>
      <xdr:row>27</xdr:row>
      <xdr:rowOff>350043</xdr:rowOff>
    </xdr:to>
    <xdr:sp macro="" textlink="">
      <xdr:nvSpPr>
        <xdr:cNvPr id="7" name="TextBox 6">
          <a:extLst>
            <a:ext uri="{FF2B5EF4-FFF2-40B4-BE49-F238E27FC236}">
              <a16:creationId xmlns:a16="http://schemas.microsoft.com/office/drawing/2014/main" id="{23D39C5D-9CD2-4E95-8C27-722481FB80E9}"/>
            </a:ext>
          </a:extLst>
        </xdr:cNvPr>
        <xdr:cNvSpPr txBox="1"/>
      </xdr:nvSpPr>
      <xdr:spPr>
        <a:xfrm>
          <a:off x="942975" y="4549139"/>
          <a:ext cx="7239000" cy="20493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a) </a:t>
          </a:r>
          <a:r>
            <a:rPr lang="en-US" sz="2000" baseline="0">
              <a:latin typeface="Lucida Bright" panose="02040602050505020304" pitchFamily="18" charset="0"/>
            </a:rPr>
            <a:t>Should Ho be rejected? Yes or No</a:t>
          </a:r>
        </a:p>
        <a:p>
          <a:endParaRPr lang="en-US" sz="2000" baseline="0">
            <a:latin typeface="Lucida Bright" panose="02040602050505020304" pitchFamily="18" charset="0"/>
          </a:endParaRPr>
        </a:p>
        <a:p>
          <a:r>
            <a:rPr lang="en-US" sz="2000" baseline="0">
              <a:latin typeface="Lucida Bright" panose="02040602050505020304" pitchFamily="18" charset="0"/>
            </a:rPr>
            <a:t>b) Critical Value =</a:t>
          </a:r>
        </a:p>
        <a:p>
          <a:endParaRPr lang="en-US" sz="2000" baseline="0">
            <a:latin typeface="Lucida Bright" panose="02040602050505020304" pitchFamily="18" charset="0"/>
          </a:endParaRPr>
        </a:p>
        <a:p>
          <a:r>
            <a:rPr lang="en-US" sz="2000" baseline="0">
              <a:latin typeface="Lucida Bright" panose="02040602050505020304" pitchFamily="18" charset="0"/>
            </a:rPr>
            <a:t>c) Test Statistic =</a:t>
          </a:r>
        </a:p>
        <a:p>
          <a:endParaRPr lang="en-US" sz="2000" baseline="0"/>
        </a:p>
      </xdr:txBody>
    </xdr:sp>
    <xdr:clientData/>
  </xdr:twoCellAnchor>
  <xdr:twoCellAnchor editAs="oneCell">
    <xdr:from>
      <xdr:col>0</xdr:col>
      <xdr:colOff>398689</xdr:colOff>
      <xdr:row>41</xdr:row>
      <xdr:rowOff>104775</xdr:rowOff>
    </xdr:from>
    <xdr:to>
      <xdr:col>5</xdr:col>
      <xdr:colOff>441495</xdr:colOff>
      <xdr:row>64</xdr:row>
      <xdr:rowOff>178662</xdr:rowOff>
    </xdr:to>
    <xdr:pic>
      <xdr:nvPicPr>
        <xdr:cNvPr id="8" name="Picture 7" descr="Sampling distribution of the F and t statistic - ANOVA">
          <a:extLst>
            <a:ext uri="{FF2B5EF4-FFF2-40B4-BE49-F238E27FC236}">
              <a16:creationId xmlns:a16="http://schemas.microsoft.com/office/drawing/2014/main" id="{4678F773-C2D5-4D43-8F1D-86A7EE5571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7339" y="11201400"/>
          <a:ext cx="6853181" cy="4431575"/>
        </a:xfrm>
        <a:prstGeom prst="rect">
          <a:avLst/>
        </a:prstGeom>
        <a:solidFill>
          <a:schemeClr val="bg1"/>
        </a:solidFill>
      </xdr:spPr>
    </xdr:pic>
    <xdr:clientData/>
  </xdr:twoCellAnchor>
  <xdr:twoCellAnchor>
    <xdr:from>
      <xdr:col>6</xdr:col>
      <xdr:colOff>73478</xdr:colOff>
      <xdr:row>8</xdr:row>
      <xdr:rowOff>53068</xdr:rowOff>
    </xdr:from>
    <xdr:to>
      <xdr:col>13</xdr:col>
      <xdr:colOff>552450</xdr:colOff>
      <xdr:row>77</xdr:row>
      <xdr:rowOff>114300</xdr:rowOff>
    </xdr:to>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EF9EE16-A7D8-4A0A-AACE-9C6E5FD79CD0}"/>
                </a:ext>
              </a:extLst>
            </xdr:cNvPr>
            <xdr:cNvSpPr txBox="1"/>
          </xdr:nvSpPr>
          <xdr:spPr>
            <a:xfrm>
              <a:off x="7864928" y="1500868"/>
              <a:ext cx="7451272" cy="16606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a:t>
              </a:r>
              <a:r>
                <a:rPr lang="en-US" sz="2800" b="1" baseline="0">
                  <a:solidFill>
                    <a:srgbClr val="C00000"/>
                  </a:solidFill>
                  <a:latin typeface="Calibri" panose="020F0502020204030204" pitchFamily="34" charset="0"/>
                  <a:cs typeface="Calibri" panose="020F0502020204030204" pitchFamily="34" charset="0"/>
                </a:rPr>
                <a:t> </a:t>
              </a:r>
              <a:r>
                <a:rPr lang="en-US" sz="2400" b="1" baseline="0">
                  <a:solidFill>
                    <a:srgbClr val="C00000"/>
                  </a:solidFill>
                  <a:latin typeface="Calibri" panose="020F0502020204030204" pitchFamily="34" charset="0"/>
                  <a:cs typeface="Calibri" panose="020F0502020204030204" pitchFamily="34" charset="0"/>
                </a:rPr>
                <a:t>0.04 </a:t>
              </a:r>
              <a:r>
                <a:rPr lang="en-US" sz="2400" b="0" baseline="0">
                  <a:solidFill>
                    <a:schemeClr val="tx1"/>
                  </a:solidFill>
                  <a:latin typeface="Calibri" panose="020F0502020204030204" pitchFamily="34" charset="0"/>
                  <a:cs typeface="Calibri" panose="020F0502020204030204" pitchFamily="34" charset="0"/>
                </a:rPr>
                <a:t>to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0.0016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0.0016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mj-lt"/>
                  <a:ea typeface="+mn-ea"/>
                  <a:cs typeface="+mn-cs"/>
                </a:rPr>
                <a:t> &gt; 0.0016</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1" baseline="0">
                  <a:solidFill>
                    <a:srgbClr val="C00000"/>
                  </a:solidFill>
                  <a:latin typeface="Times New Roman" panose="02020603050405020304" pitchFamily="18" charset="0"/>
                  <a:cs typeface="Times New Roman" panose="02020603050405020304" pitchFamily="18" charset="0"/>
                </a:rPr>
                <a:t>α</a:t>
              </a:r>
              <a:r>
                <a:rPr lang="en-US" sz="2000" b="1" baseline="0">
                  <a:solidFill>
                    <a:srgbClr val="C00000"/>
                  </a:solidFill>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2 </m:t>
                      </m:r>
                    </m:sup>
                  </m:sSup>
                  <m:r>
                    <a:rPr lang="en-US" sz="2000" b="0" i="0" baseline="0">
                      <a:solidFill>
                        <a:schemeClr val="tx1"/>
                      </a:solidFill>
                      <a:latin typeface="Cambria Math" panose="02040503050406030204" pitchFamily="18" charset="0"/>
                      <a:cs typeface="Times New Roman" panose="02020603050405020304" pitchFamily="18" charset="0"/>
                    </a:rPr>
                    <m:t>(</m:t>
                  </m:r>
                </m:oMath>
              </a14:m>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dk1"/>
                  </a:solidFill>
                  <a:effectLst/>
                  <a:latin typeface="Lucida Bright" panose="02040602050505020304" pitchFamily="18" charset="0"/>
                  <a:ea typeface="+mn-ea"/>
                  <a:cs typeface="+mn-cs"/>
                </a:rPr>
                <a:t>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54.57</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 )</a:t>
              </a:r>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a:t>
              </a:r>
              <a:r>
                <a:rPr lang="en-US" sz="2000" b="1" baseline="0">
                  <a:solidFill>
                    <a:srgbClr val="C00000"/>
                  </a:solidFill>
                  <a:latin typeface="Lucida Bright" panose="02040602050505020304" pitchFamily="18" charset="0"/>
                  <a:cs typeface="Times New Roman" panose="02020603050405020304" pitchFamily="18" charset="0"/>
                </a:rPr>
                <a:t>n = 40 </a:t>
              </a:r>
              <a:r>
                <a:rPr lang="en-US" sz="2000" b="0" baseline="0">
                  <a:solidFill>
                    <a:schemeClr val="tx1"/>
                  </a:solidFill>
                  <a:latin typeface="Lucida Bright" panose="02040602050505020304" pitchFamily="18" charset="0"/>
                  <a:cs typeface="Times New Roman" panose="02020603050405020304" pitchFamily="18" charset="0"/>
                </a:rPr>
                <a:t>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1" i="1" baseline="0">
                          <a:solidFill>
                            <a:srgbClr val="C00000"/>
                          </a:solidFill>
                          <a:latin typeface="Cambria Math" panose="02040503050406030204" pitchFamily="18" charset="0"/>
                          <a:cs typeface="Times New Roman" panose="02020603050405020304" pitchFamily="18" charset="0"/>
                        </a:rPr>
                      </m:ctrlPr>
                    </m:sSupPr>
                    <m:e>
                      <m:r>
                        <a:rPr lang="en-US" sz="2000" b="1" i="1" baseline="0">
                          <a:solidFill>
                            <a:srgbClr val="C00000"/>
                          </a:solidFill>
                          <a:latin typeface="Cambria Math" panose="02040503050406030204" pitchFamily="18" charset="0"/>
                          <a:cs typeface="Times New Roman" panose="02020603050405020304" pitchFamily="18" charset="0"/>
                        </a:rPr>
                        <m:t>𝒔</m:t>
                      </m:r>
                    </m:e>
                    <m:sup>
                      <m:r>
                        <a:rPr lang="en-US" sz="2000" b="1" i="1" baseline="0">
                          <a:solidFill>
                            <a:srgbClr val="C00000"/>
                          </a:solidFill>
                          <a:latin typeface="Cambria Math" panose="02040503050406030204" pitchFamily="18" charset="0"/>
                          <a:cs typeface="Times New Roman" panose="02020603050405020304" pitchFamily="18" charset="0"/>
                        </a:rPr>
                        <m:t>𝟐</m:t>
                      </m:r>
                      <m:r>
                        <a:rPr lang="en-US" sz="2000" b="1" i="1" baseline="0">
                          <a:solidFill>
                            <a:srgbClr val="C00000"/>
                          </a:solidFill>
                          <a:latin typeface="Cambria Math" panose="02040503050406030204" pitchFamily="18" charset="0"/>
                          <a:cs typeface="Times New Roman" panose="02020603050405020304" pitchFamily="18" charset="0"/>
                        </a:rPr>
                        <m:t> </m:t>
                      </m:r>
                    </m:sup>
                  </m:sSup>
                </m:oMath>
              </a14:m>
              <a:r>
                <a:rPr lang="en-US" sz="2000" b="1" baseline="0">
                  <a:solidFill>
                    <a:srgbClr val="C00000"/>
                  </a:solidFill>
                  <a:latin typeface="Lucida Bright" panose="02040602050505020304" pitchFamily="18" charset="0"/>
                  <a:cs typeface="Times New Roman" panose="02020603050405020304" pitchFamily="18" charset="0"/>
                </a:rPr>
                <a:t>= 0.02 </a:t>
              </a:r>
              <a:r>
                <a:rPr lang="en-US" sz="2000" b="0" baseline="0">
                  <a:solidFill>
                    <a:schemeClr val="tx1"/>
                  </a:solidFill>
                  <a:latin typeface="Lucida Bright" panose="02040602050505020304" pitchFamily="18" charset="0"/>
                  <a:cs typeface="Times New Roman" panose="02020603050405020304" pitchFamily="18" charset="0"/>
                </a:rPr>
                <a:t>(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((40-1)(0.02)/0.0016=</a:t>
              </a:r>
            </a:p>
            <a:p>
              <a:r>
                <a:rPr lang="en-US" sz="2000" b="0" baseline="0">
                  <a:solidFill>
                    <a:schemeClr val="tx1"/>
                  </a:solidFill>
                  <a:latin typeface="Lucida Bright" panose="02040602050505020304" pitchFamily="18" charset="0"/>
                  <a:cs typeface="Times New Roman" panose="02020603050405020304" pitchFamily="18" charset="0"/>
                </a:rPr>
                <a:t>= 487.50</a:t>
              </a:r>
              <a:r>
                <a:rPr lang="en-US" sz="2000" b="1" baseline="0">
                  <a:solidFill>
                    <a:srgbClr val="FF0000"/>
                  </a:solidFill>
                  <a:latin typeface="Lucida Bright" panose="02040602050505020304" pitchFamily="18" charset="0"/>
                  <a:cs typeface="Times New Roman" panose="02020603050405020304" pitchFamily="18" charset="0"/>
                </a:rPr>
                <a:t>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487.50 &gt; 54.57</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a:t>
              </a:r>
              <a:r>
                <a:rPr lang="en-US" sz="2400" b="1" baseline="0">
                  <a:solidFill>
                    <a:srgbClr val="C00000"/>
                  </a:solidFill>
                  <a:latin typeface="Lucida Bright" panose="02040602050505020304" pitchFamily="18" charset="0"/>
                </a:rPr>
                <a:t>0.04 limit</a:t>
              </a:r>
              <a:r>
                <a:rPr lang="en-US" sz="2400" b="0" baseline="0">
                  <a:solidFill>
                    <a:schemeClr val="tx1"/>
                  </a:solidFill>
                  <a:latin typeface="Lucida Bright" panose="02040602050505020304" pitchFamily="18" charset="0"/>
                </a:rPr>
                <a:t>. The company appears to have a problem with the variation of this part. </a:t>
              </a:r>
              <a:r>
                <a:rPr lang="en-US" sz="2400" b="1" baseline="0">
                  <a:solidFill>
                    <a:srgbClr val="C00000"/>
                  </a:solidFill>
                  <a:latin typeface="Lucida Bright" panose="02040602050505020304" pitchFamily="18" charset="0"/>
                </a:rPr>
                <a:t>Reject Ho</a:t>
              </a:r>
              <a:r>
                <a:rPr lang="en-US" sz="2400" b="0" baseline="0">
                  <a:solidFill>
                    <a:schemeClr val="tx1"/>
                  </a:solidFill>
                  <a:latin typeface="Lucida Bright" panose="02040602050505020304" pitchFamily="18" charset="0"/>
                </a:rPr>
                <a:t>.</a:t>
              </a:r>
              <a:endParaRPr lang="en-US" sz="2400" b="0">
                <a:solidFill>
                  <a:schemeClr val="tx1"/>
                </a:solidFill>
                <a:latin typeface="Lucida Bright" panose="02040602050505020304" pitchFamily="18" charset="0"/>
              </a:endParaRPr>
            </a:p>
          </xdr:txBody>
        </xdr:sp>
      </mc:Choice>
      <mc:Fallback xmlns="">
        <xdr:sp macro="" textlink="">
          <xdr:nvSpPr>
            <xdr:cNvPr id="13" name="TextBox 12">
              <a:extLst>
                <a:ext uri="{FF2B5EF4-FFF2-40B4-BE49-F238E27FC236}">
                  <a16:creationId xmlns:a16="http://schemas.microsoft.com/office/drawing/2014/main" id="{0EF9EE16-A7D8-4A0A-AACE-9C6E5FD79CD0}"/>
                </a:ext>
              </a:extLst>
            </xdr:cNvPr>
            <xdr:cNvSpPr txBox="1"/>
          </xdr:nvSpPr>
          <xdr:spPr>
            <a:xfrm>
              <a:off x="7864928" y="1500868"/>
              <a:ext cx="7451272" cy="16606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a:t>
              </a:r>
              <a:r>
                <a:rPr lang="en-US" sz="2800" b="1" baseline="0">
                  <a:solidFill>
                    <a:srgbClr val="C00000"/>
                  </a:solidFill>
                  <a:latin typeface="Calibri" panose="020F0502020204030204" pitchFamily="34" charset="0"/>
                  <a:cs typeface="Calibri" panose="020F0502020204030204" pitchFamily="34" charset="0"/>
                </a:rPr>
                <a:t> </a:t>
              </a:r>
              <a:r>
                <a:rPr lang="en-US" sz="2400" b="1" baseline="0">
                  <a:solidFill>
                    <a:srgbClr val="C00000"/>
                  </a:solidFill>
                  <a:latin typeface="Calibri" panose="020F0502020204030204" pitchFamily="34" charset="0"/>
                  <a:cs typeface="Calibri" panose="020F0502020204030204" pitchFamily="34" charset="0"/>
                </a:rPr>
                <a:t>0.04 </a:t>
              </a:r>
              <a:r>
                <a:rPr lang="en-US" sz="2400" b="0" baseline="0">
                  <a:solidFill>
                    <a:schemeClr val="tx1"/>
                  </a:solidFill>
                  <a:latin typeface="Calibri" panose="020F0502020204030204" pitchFamily="34" charset="0"/>
                  <a:cs typeface="Calibri" panose="020F0502020204030204" pitchFamily="34" charset="0"/>
                </a:rPr>
                <a:t>to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0.0016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0.0016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mj-lt"/>
                  <a:ea typeface="+mn-ea"/>
                  <a:cs typeface="+mn-cs"/>
                </a:rPr>
                <a:t> &gt; 0.0016</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1" baseline="0">
                  <a:solidFill>
                    <a:srgbClr val="C00000"/>
                  </a:solidFill>
                  <a:latin typeface="Times New Roman" panose="02020603050405020304" pitchFamily="18" charset="0"/>
                  <a:cs typeface="Times New Roman" panose="02020603050405020304" pitchFamily="18" charset="0"/>
                </a:rPr>
                <a:t>α</a:t>
              </a:r>
              <a:r>
                <a:rPr lang="en-US" sz="2000" b="1" baseline="0">
                  <a:solidFill>
                    <a:srgbClr val="C00000"/>
                  </a:solidFill>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𝑋^(2 ) (</a:t>
              </a:r>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dk1"/>
                  </a:solidFill>
                  <a:effectLst/>
                  <a:latin typeface="Lucida Bright" panose="02040602050505020304" pitchFamily="18" charset="0"/>
                  <a:ea typeface="+mn-ea"/>
                  <a:cs typeface="+mn-cs"/>
                </a:rPr>
                <a:t>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54.57</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 )</a:t>
              </a:r>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a:t>
              </a:r>
              <a:r>
                <a:rPr lang="en-US" sz="2000" b="1" baseline="0">
                  <a:solidFill>
                    <a:srgbClr val="C00000"/>
                  </a:solidFill>
                  <a:latin typeface="Lucida Bright" panose="02040602050505020304" pitchFamily="18" charset="0"/>
                  <a:cs typeface="Times New Roman" panose="02020603050405020304" pitchFamily="18" charset="0"/>
                </a:rPr>
                <a:t>n = 40 </a:t>
              </a:r>
              <a:r>
                <a:rPr lang="en-US" sz="2000" b="0" baseline="0">
                  <a:solidFill>
                    <a:schemeClr val="tx1"/>
                  </a:solidFill>
                  <a:latin typeface="Lucida Bright" panose="02040602050505020304" pitchFamily="18" charset="0"/>
                  <a:cs typeface="Times New Roman" panose="02020603050405020304" pitchFamily="18" charset="0"/>
                </a:rPr>
                <a:t>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1" i="0" baseline="0">
                  <a:solidFill>
                    <a:srgbClr val="C00000"/>
                  </a:solidFill>
                  <a:latin typeface="Cambria Math" panose="02040503050406030204" pitchFamily="18" charset="0"/>
                  <a:cs typeface="Times New Roman" panose="02020603050405020304" pitchFamily="18" charset="0"/>
                </a:rPr>
                <a:t>𝒔^(𝟐 )</a:t>
              </a:r>
              <a:r>
                <a:rPr lang="en-US" sz="2000" b="1" baseline="0">
                  <a:solidFill>
                    <a:srgbClr val="C00000"/>
                  </a:solidFill>
                  <a:latin typeface="Lucida Bright" panose="02040602050505020304" pitchFamily="18" charset="0"/>
                  <a:cs typeface="Times New Roman" panose="02020603050405020304" pitchFamily="18" charset="0"/>
                </a:rPr>
                <a:t>= 0.02 </a:t>
              </a:r>
              <a:r>
                <a:rPr lang="en-US" sz="2000" b="0" baseline="0">
                  <a:solidFill>
                    <a:schemeClr val="tx1"/>
                  </a:solidFill>
                  <a:latin typeface="Lucida Bright" panose="02040602050505020304" pitchFamily="18" charset="0"/>
                  <a:cs typeface="Times New Roman" panose="02020603050405020304" pitchFamily="18" charset="0"/>
                </a:rPr>
                <a:t>(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((40-1)(0.02)/0.0016=</a:t>
              </a:r>
            </a:p>
            <a:p>
              <a:r>
                <a:rPr lang="en-US" sz="2000" b="0" baseline="0">
                  <a:solidFill>
                    <a:schemeClr val="tx1"/>
                  </a:solidFill>
                  <a:latin typeface="Lucida Bright" panose="02040602050505020304" pitchFamily="18" charset="0"/>
                  <a:cs typeface="Times New Roman" panose="02020603050405020304" pitchFamily="18" charset="0"/>
                </a:rPr>
                <a:t>= 487.50</a:t>
              </a:r>
              <a:r>
                <a:rPr lang="en-US" sz="2000" b="1" baseline="0">
                  <a:solidFill>
                    <a:srgbClr val="FF0000"/>
                  </a:solidFill>
                  <a:latin typeface="Lucida Bright" panose="02040602050505020304" pitchFamily="18" charset="0"/>
                  <a:cs typeface="Times New Roman" panose="02020603050405020304" pitchFamily="18" charset="0"/>
                </a:rPr>
                <a:t>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487.50 &gt; 54.57</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a:t>
              </a:r>
              <a:r>
                <a:rPr lang="en-US" sz="2400" b="1" baseline="0">
                  <a:solidFill>
                    <a:srgbClr val="C00000"/>
                  </a:solidFill>
                  <a:latin typeface="Lucida Bright" panose="02040602050505020304" pitchFamily="18" charset="0"/>
                </a:rPr>
                <a:t>0.04 limit</a:t>
              </a:r>
              <a:r>
                <a:rPr lang="en-US" sz="2400" b="0" baseline="0">
                  <a:solidFill>
                    <a:schemeClr val="tx1"/>
                  </a:solidFill>
                  <a:latin typeface="Lucida Bright" panose="02040602050505020304" pitchFamily="18" charset="0"/>
                </a:rPr>
                <a:t>. The company appears to have a problem with the variation of this part. </a:t>
              </a:r>
              <a:r>
                <a:rPr lang="en-US" sz="2400" b="1" baseline="0">
                  <a:solidFill>
                    <a:srgbClr val="C00000"/>
                  </a:solidFill>
                  <a:latin typeface="Lucida Bright" panose="02040602050505020304" pitchFamily="18" charset="0"/>
                </a:rPr>
                <a:t>Reject Ho</a:t>
              </a:r>
              <a:r>
                <a:rPr lang="en-US" sz="2400" b="0" baseline="0">
                  <a:solidFill>
                    <a:schemeClr val="tx1"/>
                  </a:solidFill>
                  <a:latin typeface="Lucida Bright" panose="02040602050505020304" pitchFamily="18" charset="0"/>
                </a:rPr>
                <a:t>.</a:t>
              </a:r>
              <a:endParaRPr lang="en-US" sz="2400" b="0">
                <a:solidFill>
                  <a:schemeClr val="tx1"/>
                </a:solidFill>
                <a:latin typeface="Lucida Bright" panose="02040602050505020304" pitchFamily="18" charset="0"/>
              </a:endParaRPr>
            </a:p>
          </xdr:txBody>
        </xdr:sp>
      </mc:Fallback>
    </mc:AlternateContent>
    <xdr:clientData/>
  </xdr:twoCellAnchor>
  <xdr:twoCellAnchor>
    <xdr:from>
      <xdr:col>0</xdr:col>
      <xdr:colOff>307181</xdr:colOff>
      <xdr:row>29</xdr:row>
      <xdr:rowOff>6688</xdr:rowOff>
    </xdr:from>
    <xdr:to>
      <xdr:col>5</xdr:col>
      <xdr:colOff>642937</xdr:colOff>
      <xdr:row>35</xdr:row>
      <xdr:rowOff>154781</xdr:rowOff>
    </xdr:to>
    <xdr:sp macro="" textlink="">
      <xdr:nvSpPr>
        <xdr:cNvPr id="14" name="TextBox 13">
          <a:extLst>
            <a:ext uri="{FF2B5EF4-FFF2-40B4-BE49-F238E27FC236}">
              <a16:creationId xmlns:a16="http://schemas.microsoft.com/office/drawing/2014/main" id="{ACE75739-1B85-4B4F-A878-569701050907}"/>
            </a:ext>
          </a:extLst>
        </xdr:cNvPr>
        <xdr:cNvSpPr txBox="1"/>
      </xdr:nvSpPr>
      <xdr:spPr>
        <a:xfrm>
          <a:off x="307181" y="7281407"/>
          <a:ext cx="6955631" cy="26126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Critical Value:</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 (0.95,39)</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(40-1) = 39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545647</xdr:colOff>
      <xdr:row>55</xdr:row>
      <xdr:rowOff>10886</xdr:rowOff>
    </xdr:from>
    <xdr:to>
      <xdr:col>2</xdr:col>
      <xdr:colOff>586469</xdr:colOff>
      <xdr:row>57</xdr:row>
      <xdr:rowOff>174171</xdr:rowOff>
    </xdr:to>
    <xdr:sp macro="" textlink="">
      <xdr:nvSpPr>
        <xdr:cNvPr id="15" name="TextBox 14">
          <a:extLst>
            <a:ext uri="{FF2B5EF4-FFF2-40B4-BE49-F238E27FC236}">
              <a16:creationId xmlns:a16="http://schemas.microsoft.com/office/drawing/2014/main" id="{56FED3A9-7248-403D-A922-4E35DCCFC283}"/>
            </a:ext>
          </a:extLst>
        </xdr:cNvPr>
        <xdr:cNvSpPr txBox="1"/>
      </xdr:nvSpPr>
      <xdr:spPr>
        <a:xfrm>
          <a:off x="2755447" y="13822136"/>
          <a:ext cx="1440997" cy="525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54.57</a:t>
          </a:r>
        </a:p>
      </xdr:txBody>
    </xdr:sp>
    <xdr:clientData/>
  </xdr:twoCellAnchor>
  <xdr:twoCellAnchor>
    <xdr:from>
      <xdr:col>2</xdr:col>
      <xdr:colOff>1006927</xdr:colOff>
      <xdr:row>55</xdr:row>
      <xdr:rowOff>87086</xdr:rowOff>
    </xdr:from>
    <xdr:to>
      <xdr:col>4</xdr:col>
      <xdr:colOff>122463</xdr:colOff>
      <xdr:row>58</xdr:row>
      <xdr:rowOff>83004</xdr:rowOff>
    </xdr:to>
    <xdr:sp macro="" textlink="">
      <xdr:nvSpPr>
        <xdr:cNvPr id="16" name="TextBox 15">
          <a:extLst>
            <a:ext uri="{FF2B5EF4-FFF2-40B4-BE49-F238E27FC236}">
              <a16:creationId xmlns:a16="http://schemas.microsoft.com/office/drawing/2014/main" id="{4C30B547-C286-43F8-9E25-87EFC80AD2DA}"/>
            </a:ext>
          </a:extLst>
        </xdr:cNvPr>
        <xdr:cNvSpPr txBox="1"/>
      </xdr:nvSpPr>
      <xdr:spPr>
        <a:xfrm>
          <a:off x="4616902" y="13898336"/>
          <a:ext cx="1572986" cy="538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487.50</a:t>
          </a:r>
        </a:p>
      </xdr:txBody>
    </xdr:sp>
    <xdr:clientData/>
  </xdr:twoCellAnchor>
  <xdr:twoCellAnchor>
    <xdr:from>
      <xdr:col>3</xdr:col>
      <xdr:colOff>92529</xdr:colOff>
      <xdr:row>52</xdr:row>
      <xdr:rowOff>155120</xdr:rowOff>
    </xdr:from>
    <xdr:to>
      <xdr:col>3</xdr:col>
      <xdr:colOff>854529</xdr:colOff>
      <xdr:row>55</xdr:row>
      <xdr:rowOff>16327</xdr:rowOff>
    </xdr:to>
    <xdr:sp macro="" textlink="">
      <xdr:nvSpPr>
        <xdr:cNvPr id="17" name="TextBox 16">
          <a:extLst>
            <a:ext uri="{FF2B5EF4-FFF2-40B4-BE49-F238E27FC236}">
              <a16:creationId xmlns:a16="http://schemas.microsoft.com/office/drawing/2014/main" id="{DBE1D615-A7DC-4669-885A-7BAF13E5EFB2}"/>
            </a:ext>
          </a:extLst>
        </xdr:cNvPr>
        <xdr:cNvSpPr txBox="1"/>
      </xdr:nvSpPr>
      <xdr:spPr>
        <a:xfrm>
          <a:off x="4388304" y="13423445"/>
          <a:ext cx="762000" cy="404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1</xdr:col>
      <xdr:colOff>797379</xdr:colOff>
      <xdr:row>52</xdr:row>
      <xdr:rowOff>125184</xdr:rowOff>
    </xdr:from>
    <xdr:to>
      <xdr:col>2</xdr:col>
      <xdr:colOff>431347</xdr:colOff>
      <xdr:row>54</xdr:row>
      <xdr:rowOff>167366</xdr:rowOff>
    </xdr:to>
    <xdr:sp macro="" textlink="">
      <xdr:nvSpPr>
        <xdr:cNvPr id="18" name="TextBox 17">
          <a:extLst>
            <a:ext uri="{FF2B5EF4-FFF2-40B4-BE49-F238E27FC236}">
              <a16:creationId xmlns:a16="http://schemas.microsoft.com/office/drawing/2014/main" id="{F1C9CD28-1A0D-427D-831C-7188BE681C54}"/>
            </a:ext>
          </a:extLst>
        </xdr:cNvPr>
        <xdr:cNvSpPr txBox="1"/>
      </xdr:nvSpPr>
      <xdr:spPr>
        <a:xfrm>
          <a:off x="2378529" y="13393509"/>
          <a:ext cx="1034143" cy="404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191860</xdr:colOff>
      <xdr:row>59</xdr:row>
      <xdr:rowOff>27215</xdr:rowOff>
    </xdr:from>
    <xdr:to>
      <xdr:col>2</xdr:col>
      <xdr:colOff>327933</xdr:colOff>
      <xdr:row>61</xdr:row>
      <xdr:rowOff>111253</xdr:rowOff>
    </xdr:to>
    <xdr:sp macro="" textlink="">
      <xdr:nvSpPr>
        <xdr:cNvPr id="19" name="Arrow: Up-Down 18">
          <a:extLst>
            <a:ext uri="{FF2B5EF4-FFF2-40B4-BE49-F238E27FC236}">
              <a16:creationId xmlns:a16="http://schemas.microsoft.com/office/drawing/2014/main" id="{E539EF6F-0C5D-4DE5-BBDB-F04F0A497741}"/>
            </a:ext>
          </a:extLst>
        </xdr:cNvPr>
        <xdr:cNvSpPr/>
      </xdr:nvSpPr>
      <xdr:spPr>
        <a:xfrm>
          <a:off x="3173185" y="14743340"/>
          <a:ext cx="136073" cy="445988"/>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440870</xdr:colOff>
      <xdr:row>59</xdr:row>
      <xdr:rowOff>152401</xdr:rowOff>
    </xdr:from>
    <xdr:to>
      <xdr:col>3</xdr:col>
      <xdr:colOff>576943</xdr:colOff>
      <xdr:row>62</xdr:row>
      <xdr:rowOff>55464</xdr:rowOff>
    </xdr:to>
    <xdr:sp macro="" textlink="">
      <xdr:nvSpPr>
        <xdr:cNvPr id="20" name="Arrow: Up-Down 19">
          <a:extLst>
            <a:ext uri="{FF2B5EF4-FFF2-40B4-BE49-F238E27FC236}">
              <a16:creationId xmlns:a16="http://schemas.microsoft.com/office/drawing/2014/main" id="{56DB6775-5CB3-4834-A50B-A1FCF3319F58}"/>
            </a:ext>
          </a:extLst>
        </xdr:cNvPr>
        <xdr:cNvSpPr/>
      </xdr:nvSpPr>
      <xdr:spPr>
        <a:xfrm>
          <a:off x="4736645" y="14868526"/>
          <a:ext cx="136073" cy="445988"/>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87086</xdr:colOff>
      <xdr:row>40</xdr:row>
      <xdr:rowOff>326571</xdr:rowOff>
    </xdr:from>
    <xdr:to>
      <xdr:col>13</xdr:col>
      <xdr:colOff>108857</xdr:colOff>
      <xdr:row>42</xdr:row>
      <xdr:rowOff>130629</xdr:rowOff>
    </xdr:to>
    <xdr:cxnSp macro="">
      <xdr:nvCxnSpPr>
        <xdr:cNvPr id="22" name="Straight Arrow Connector 21">
          <a:extLst>
            <a:ext uri="{FF2B5EF4-FFF2-40B4-BE49-F238E27FC236}">
              <a16:creationId xmlns:a16="http://schemas.microsoft.com/office/drawing/2014/main" id="{6BF24C6E-5D41-4891-8282-8DE218B5E2A7}"/>
            </a:ext>
          </a:extLst>
        </xdr:cNvPr>
        <xdr:cNvCxnSpPr/>
      </xdr:nvCxnSpPr>
      <xdr:spPr>
        <a:xfrm>
          <a:off x="15974786" y="11047911"/>
          <a:ext cx="21771" cy="3831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48532</xdr:colOff>
      <xdr:row>26</xdr:row>
      <xdr:rowOff>138339</xdr:rowOff>
    </xdr:from>
    <xdr:to>
      <xdr:col>16</xdr:col>
      <xdr:colOff>657225</xdr:colOff>
      <xdr:row>28</xdr:row>
      <xdr:rowOff>107497</xdr:rowOff>
    </xdr:to>
    <xdr:sp macro="" textlink="">
      <xdr:nvSpPr>
        <xdr:cNvPr id="24" name="TextBox 23">
          <a:extLst>
            <a:ext uri="{FF2B5EF4-FFF2-40B4-BE49-F238E27FC236}">
              <a16:creationId xmlns:a16="http://schemas.microsoft.com/office/drawing/2014/main" id="{F13F51E9-9406-49BC-9A2E-6277711B4219}"/>
            </a:ext>
          </a:extLst>
        </xdr:cNvPr>
        <xdr:cNvSpPr txBox="1"/>
      </xdr:nvSpPr>
      <xdr:spPr>
        <a:xfrm>
          <a:off x="14812282" y="5767614"/>
          <a:ext cx="2656568" cy="10645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Degrees</a:t>
          </a:r>
          <a:r>
            <a:rPr lang="en-US" sz="2000" b="1" baseline="0">
              <a:solidFill>
                <a:srgbClr val="C00000"/>
              </a:solidFill>
              <a:effectLst/>
              <a:latin typeface="+mn-lt"/>
              <a:ea typeface="Calibri"/>
              <a:cs typeface="Times New Roman"/>
            </a:rPr>
            <a:t> of Freedom</a:t>
          </a:r>
          <a:r>
            <a:rPr lang="en-US" sz="2000" b="1">
              <a:solidFill>
                <a:srgbClr val="C00000"/>
              </a:solidFill>
              <a:effectLst/>
              <a:latin typeface="+mn-lt"/>
              <a:ea typeface="Calibri"/>
              <a:cs typeface="Times New Roman"/>
            </a:rPr>
            <a:t>:</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n -1</a:t>
          </a:r>
          <a:r>
            <a:rPr lang="en-US" sz="2000" baseline="0">
              <a:effectLst/>
              <a:latin typeface="+mn-lt"/>
              <a:ea typeface="Calibri"/>
              <a:cs typeface="Times New Roman"/>
            </a:rPr>
            <a:t> = 40 -1= </a:t>
          </a:r>
          <a:r>
            <a:rPr lang="en-US" sz="2400" b="1" baseline="0">
              <a:solidFill>
                <a:srgbClr val="C00000"/>
              </a:solidFill>
              <a:effectLst/>
              <a:latin typeface="+mn-lt"/>
              <a:ea typeface="Calibri"/>
              <a:cs typeface="Times New Roman"/>
            </a:rPr>
            <a:t>39</a:t>
          </a:r>
          <a:endParaRPr lang="en-US" sz="2400" b="1">
            <a:solidFill>
              <a:srgbClr val="C00000"/>
            </a:solidFill>
            <a:effectLst/>
            <a:latin typeface="+mn-lt"/>
            <a:ea typeface="Calibri"/>
            <a:cs typeface="Times New Roman"/>
          </a:endParaRPr>
        </a:p>
        <a:p>
          <a:endParaRPr lang="en-US" sz="2000" baseline="0"/>
        </a:p>
      </xdr:txBody>
    </xdr:sp>
    <xdr:clientData/>
  </xdr:twoCellAnchor>
  <xdr:twoCellAnchor>
    <xdr:from>
      <xdr:col>3</xdr:col>
      <xdr:colOff>838200</xdr:colOff>
      <xdr:row>58</xdr:row>
      <xdr:rowOff>180975</xdr:rowOff>
    </xdr:from>
    <xdr:to>
      <xdr:col>4</xdr:col>
      <xdr:colOff>1099457</xdr:colOff>
      <xdr:row>60</xdr:row>
      <xdr:rowOff>40822</xdr:rowOff>
    </xdr:to>
    <xdr:sp macro="" textlink="">
      <xdr:nvSpPr>
        <xdr:cNvPr id="25" name="TextBox 24">
          <a:extLst>
            <a:ext uri="{FF2B5EF4-FFF2-40B4-BE49-F238E27FC236}">
              <a16:creationId xmlns:a16="http://schemas.microsoft.com/office/drawing/2014/main" id="{50636DB1-FFE3-4F7B-9B4E-541A9C8C78DC}"/>
            </a:ext>
          </a:extLst>
        </xdr:cNvPr>
        <xdr:cNvSpPr txBox="1"/>
      </xdr:nvSpPr>
      <xdr:spPr>
        <a:xfrm>
          <a:off x="5133975" y="14535150"/>
          <a:ext cx="1404257" cy="402772"/>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Ho</a:t>
          </a:r>
          <a:r>
            <a:rPr lang="en-US" sz="1600" baseline="0"/>
            <a:t> Rejection</a:t>
          </a:r>
          <a:endParaRPr lang="en-US" sz="16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769983</xdr:colOff>
      <xdr:row>2</xdr:row>
      <xdr:rowOff>177800</xdr:rowOff>
    </xdr:from>
    <xdr:to>
      <xdr:col>8</xdr:col>
      <xdr:colOff>149678</xdr:colOff>
      <xdr:row>7</xdr:row>
      <xdr:rowOff>117022</xdr:rowOff>
    </xdr:to>
    <xdr:sp macro="" textlink="">
      <xdr:nvSpPr>
        <xdr:cNvPr id="2" name="Rounded Rectangle 1">
          <a:extLst>
            <a:ext uri="{FF2B5EF4-FFF2-40B4-BE49-F238E27FC236}">
              <a16:creationId xmlns:a16="http://schemas.microsoft.com/office/drawing/2014/main" id="{FDB1F5A6-594F-45E5-AE99-FC914D27CE69}"/>
            </a:ext>
          </a:extLst>
        </xdr:cNvPr>
        <xdr:cNvSpPr/>
      </xdr:nvSpPr>
      <xdr:spPr>
        <a:xfrm>
          <a:off x="2321197" y="558800"/>
          <a:ext cx="5761445" cy="8917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424908</xdr:colOff>
      <xdr:row>1</xdr:row>
      <xdr:rowOff>168366</xdr:rowOff>
    </xdr:from>
    <xdr:to>
      <xdr:col>2</xdr:col>
      <xdr:colOff>340179</xdr:colOff>
      <xdr:row>8</xdr:row>
      <xdr:rowOff>54430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B22D281-E4D2-47A1-B51C-7B4B76021373}"/>
            </a:ext>
          </a:extLst>
        </xdr:cNvPr>
        <xdr:cNvSpPr/>
      </xdr:nvSpPr>
      <xdr:spPr>
        <a:xfrm>
          <a:off x="424908" y="358866"/>
          <a:ext cx="1466485" cy="121956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517072</xdr:colOff>
      <xdr:row>7</xdr:row>
      <xdr:rowOff>168729</xdr:rowOff>
    </xdr:from>
    <xdr:to>
      <xdr:col>9</xdr:col>
      <xdr:colOff>546100</xdr:colOff>
      <xdr:row>46</xdr:row>
      <xdr:rowOff>51888</xdr:rowOff>
    </xdr:to>
    <xdr:cxnSp macro="">
      <xdr:nvCxnSpPr>
        <xdr:cNvPr id="5" name="Straight Connector 4">
          <a:extLst>
            <a:ext uri="{FF2B5EF4-FFF2-40B4-BE49-F238E27FC236}">
              <a16:creationId xmlns:a16="http://schemas.microsoft.com/office/drawing/2014/main" id="{E6B3C2AF-DD23-442C-9431-AAE2C0075CE3}"/>
            </a:ext>
          </a:extLst>
        </xdr:cNvPr>
        <xdr:cNvCxnSpPr/>
      </xdr:nvCxnSpPr>
      <xdr:spPr>
        <a:xfrm>
          <a:off x="9361715" y="1502229"/>
          <a:ext cx="29028" cy="145108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157841</xdr:colOff>
      <xdr:row>2</xdr:row>
      <xdr:rowOff>49892</xdr:rowOff>
    </xdr:from>
    <xdr:to>
      <xdr:col>12</xdr:col>
      <xdr:colOff>383721</xdr:colOff>
      <xdr:row>6</xdr:row>
      <xdr:rowOff>167821</xdr:rowOff>
    </xdr:to>
    <xdr:sp macro="" textlink="">
      <xdr:nvSpPr>
        <xdr:cNvPr id="6" name="Rounded Rectangle 6">
          <a:extLst>
            <a:ext uri="{FF2B5EF4-FFF2-40B4-BE49-F238E27FC236}">
              <a16:creationId xmlns:a16="http://schemas.microsoft.com/office/drawing/2014/main" id="{10D4BE2F-1563-4785-AF6A-238BBE0CFCA2}"/>
            </a:ext>
          </a:extLst>
        </xdr:cNvPr>
        <xdr:cNvSpPr/>
      </xdr:nvSpPr>
      <xdr:spPr>
        <a:xfrm>
          <a:off x="9247412" y="420006"/>
          <a:ext cx="4351566" cy="8581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xdr:col>
      <xdr:colOff>748393</xdr:colOff>
      <xdr:row>10</xdr:row>
      <xdr:rowOff>68036</xdr:rowOff>
    </xdr:from>
    <xdr:to>
      <xdr:col>9</xdr:col>
      <xdr:colOff>81643</xdr:colOff>
      <xdr:row>19</xdr:row>
      <xdr:rowOff>149678</xdr:rowOff>
    </xdr:to>
    <xdr:sp macro="" textlink="">
      <xdr:nvSpPr>
        <xdr:cNvPr id="9" name="TextBox 8">
          <a:extLst>
            <a:ext uri="{FF2B5EF4-FFF2-40B4-BE49-F238E27FC236}">
              <a16:creationId xmlns:a16="http://schemas.microsoft.com/office/drawing/2014/main" id="{9384BB6A-1CB6-4B6C-8C27-85DE6F7BCFC3}"/>
            </a:ext>
          </a:extLst>
        </xdr:cNvPr>
        <xdr:cNvSpPr txBox="1"/>
      </xdr:nvSpPr>
      <xdr:spPr>
        <a:xfrm>
          <a:off x="1360714" y="2163536"/>
          <a:ext cx="7565572" cy="3088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One particular storage design will yield an average of 176 minutes per cell with a standard deviation of 12 minutes. After making some modifications to the design, they are interested in determining whether this change has impacted the standard deviation either up or down. The test was conducted on a random sample of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693964</xdr:colOff>
      <xdr:row>24</xdr:row>
      <xdr:rowOff>54429</xdr:rowOff>
    </xdr:from>
    <xdr:to>
      <xdr:col>9</xdr:col>
      <xdr:colOff>27214</xdr:colOff>
      <xdr:row>33</xdr:row>
      <xdr:rowOff>40821</xdr:rowOff>
    </xdr:to>
    <xdr:sp macro="" textlink="">
      <xdr:nvSpPr>
        <xdr:cNvPr id="8" name="TextBox 7">
          <a:extLst>
            <a:ext uri="{FF2B5EF4-FFF2-40B4-BE49-F238E27FC236}">
              <a16:creationId xmlns:a16="http://schemas.microsoft.com/office/drawing/2014/main" id="{CB95D786-6059-4B9F-8A4A-0EC5AD9DA739}"/>
            </a:ext>
          </a:extLst>
        </xdr:cNvPr>
        <xdr:cNvSpPr txBox="1"/>
      </xdr:nvSpPr>
      <xdr:spPr>
        <a:xfrm>
          <a:off x="1306285" y="7293429"/>
          <a:ext cx="7565572" cy="39868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Is</a:t>
          </a:r>
          <a:r>
            <a:rPr lang="en-US" sz="2000" baseline="0">
              <a:effectLst/>
              <a:latin typeface="Lucida Bright" panose="02040602050505020304" pitchFamily="18" charset="0"/>
              <a:ea typeface="Calibri"/>
              <a:cs typeface="Times New Roman"/>
            </a:rPr>
            <a:t> there a sufficient evidence to conclude that the modified design had an effect on the variability of the storage life from the storage call to storage cell, at </a:t>
          </a:r>
          <a:r>
            <a:rPr lang="el-GR" sz="2000" baseline="0">
              <a:effectLst/>
              <a:latin typeface="+mn-lt"/>
              <a:ea typeface="Calibri"/>
              <a:cs typeface="Times New Roman"/>
            </a:rPr>
            <a:t>α</a:t>
          </a:r>
          <a:r>
            <a:rPr lang="en-US" sz="2000" baseline="0">
              <a:effectLst/>
              <a:latin typeface="Lucida Bright" panose="02040602050505020304" pitchFamily="18" charset="0"/>
              <a:ea typeface="Calibri"/>
              <a:cs typeface="Times New Roman"/>
            </a:rPr>
            <a:t> =0.01 ? Yes or No</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b) Critical Value(s) =</a:t>
          </a:r>
        </a:p>
        <a:p>
          <a:pPr marL="0" marR="0">
            <a:lnSpc>
              <a:spcPct val="115000"/>
            </a:lnSpc>
            <a:spcBef>
              <a:spcPts val="0"/>
            </a:spcBef>
            <a:spcAft>
              <a:spcPts val="1000"/>
            </a:spcAft>
          </a:pPr>
          <a:endParaRPr lang="en-US" sz="2000" baseline="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c) Test Statistic =</a:t>
          </a:r>
        </a:p>
      </xdr:txBody>
    </xdr:sp>
    <xdr:clientData/>
  </xdr:twoCellAnchor>
  <xdr:twoCellAnchor>
    <xdr:from>
      <xdr:col>12</xdr:col>
      <xdr:colOff>936171</xdr:colOff>
      <xdr:row>1</xdr:row>
      <xdr:rowOff>174171</xdr:rowOff>
    </xdr:from>
    <xdr:to>
      <xdr:col>12</xdr:col>
      <xdr:colOff>2621097</xdr:colOff>
      <xdr:row>7</xdr:row>
      <xdr:rowOff>6531</xdr:rowOff>
    </xdr:to>
    <xdr:sp macro="" textlink="">
      <xdr:nvSpPr>
        <xdr:cNvPr id="11" name="Rounded Rectangle 1">
          <a:hlinkClick xmlns:r="http://schemas.openxmlformats.org/officeDocument/2006/relationships" r:id="rId2"/>
          <a:extLst>
            <a:ext uri="{FF2B5EF4-FFF2-40B4-BE49-F238E27FC236}">
              <a16:creationId xmlns:a16="http://schemas.microsoft.com/office/drawing/2014/main" id="{9DC9AD10-7BF9-4D84-AB51-55F2B51A4C46}"/>
            </a:ext>
          </a:extLst>
        </xdr:cNvPr>
        <xdr:cNvSpPr/>
      </xdr:nvSpPr>
      <xdr:spPr>
        <a:xfrm>
          <a:off x="14151428" y="359228"/>
          <a:ext cx="1684926" cy="942703"/>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2">
                  <a:lumMod val="50000"/>
                </a:schemeClr>
              </a:solidFill>
              <a:latin typeface="Lucida Bright" panose="02040602050505020304" pitchFamily="18" charset="0"/>
            </a:rPr>
            <a:t>Check</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9498\Downloads\BUS%20322%20F23%20T4%20Practice%20Problems%203%20(1).xlsx" TargetMode="External"/><Relationship Id="rId1" Type="http://schemas.openxmlformats.org/officeDocument/2006/relationships/externalLinkPath" Target="/Users/19498/Downloads/BUS%20322%20F23%20T4%20Practice%20Problems%20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rstPage"/>
      <sheetName val="Exam Content "/>
      <sheetName val="Problem 1"/>
      <sheetName val="Check Problem 1 "/>
      <sheetName val="Problem 2"/>
      <sheetName val="Check Problem 2"/>
      <sheetName val="Problem 3"/>
      <sheetName val="Check Problem 3"/>
      <sheetName val="Problem 4"/>
      <sheetName val="Check Problem 4 "/>
      <sheetName val="Problem 5"/>
      <sheetName val="Check Problem 5 "/>
    </sheetNames>
    <sheetDataSet>
      <sheetData sheetId="0"/>
      <sheetData sheetId="1"/>
      <sheetData sheetId="2"/>
      <sheetData sheetId="3"/>
      <sheetData sheetId="4"/>
      <sheetData sheetId="5"/>
      <sheetData sheetId="6"/>
      <sheetData sheetId="7"/>
      <sheetData sheetId="8"/>
      <sheetData sheetId="9"/>
      <sheetData sheetId="10"/>
      <sheetData sheetId="11">
        <row r="15">
          <cell r="M15">
            <v>-600</v>
          </cell>
          <cell r="N15">
            <v>0</v>
          </cell>
        </row>
        <row r="16">
          <cell r="M16">
            <v>-200</v>
          </cell>
          <cell r="N16">
            <v>0.25</v>
          </cell>
        </row>
        <row r="17">
          <cell r="M17">
            <v>-150</v>
          </cell>
          <cell r="N17">
            <v>0.3</v>
          </cell>
        </row>
        <row r="18">
          <cell r="M18">
            <v>-100</v>
          </cell>
          <cell r="N18">
            <v>0.36</v>
          </cell>
        </row>
        <row r="19">
          <cell r="M19">
            <v>0</v>
          </cell>
          <cell r="N19">
            <v>0.5</v>
          </cell>
        </row>
        <row r="20">
          <cell r="M20">
            <v>60</v>
          </cell>
          <cell r="N20">
            <v>0.6</v>
          </cell>
        </row>
        <row r="21">
          <cell r="M21">
            <v>100</v>
          </cell>
          <cell r="N21">
            <v>0.65</v>
          </cell>
        </row>
        <row r="22">
          <cell r="M22">
            <v>150</v>
          </cell>
          <cell r="N22">
            <v>0.7</v>
          </cell>
        </row>
        <row r="23">
          <cell r="M23">
            <v>200</v>
          </cell>
          <cell r="N23">
            <v>0.75</v>
          </cell>
        </row>
        <row r="24">
          <cell r="M24">
            <v>250</v>
          </cell>
          <cell r="N24">
            <v>0.85</v>
          </cell>
        </row>
        <row r="25">
          <cell r="M25">
            <v>300</v>
          </cell>
          <cell r="N25">
            <v>0.9</v>
          </cell>
        </row>
        <row r="26">
          <cell r="M26">
            <v>500</v>
          </cell>
          <cell r="N26">
            <v>1</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69"/>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0 153,'7'0,"14"0,11 0,13 0,4 0,8 0,6-7,-1-1,-10-7,-9 0,-4 2,-4 4,1-4,-1 1,0 3,1-5,1-5,-6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71"/>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0 145,'6'-6,"3"-9,5-2,8 2,6 4,4 4,4 2,2-3,1-2,0 2,0 2,0 2,-1-5,1 0,-1 1,-7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7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39,'6'0,"9"0,8 0,14 0,6 0,9-6,2-9,-8-2</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74"/>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1 130,'0'-13,"6"-10,9-2,8 4,13 5,7-1,-4 3</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9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15T16:16:50.79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1,'0'6,"0"3</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
  <sheetViews>
    <sheetView showRowColHeaders="0" tabSelected="1" zoomScale="50" zoomScaleNormal="50" workbookViewId="0"/>
  </sheetViews>
  <sheetFormatPr defaultColWidth="9.140625" defaultRowHeight="15" x14ac:dyDescent="0.25"/>
  <cols>
    <col min="1" max="16384" width="9.140625" style="3"/>
  </cols>
  <sheetData>
    <row r="1" spans="1:1" x14ac:dyDescent="0.25">
      <c r="A1" s="3" t="s">
        <v>0</v>
      </c>
    </row>
    <row r="24" spans="5:17" x14ac:dyDescent="0.25">
      <c r="E24" s="50"/>
      <c r="F24" s="50"/>
      <c r="G24" s="50"/>
      <c r="H24" s="50"/>
      <c r="I24" s="50"/>
      <c r="J24" s="50"/>
      <c r="K24" s="50"/>
      <c r="L24" s="50"/>
      <c r="M24" s="50"/>
      <c r="N24" s="50"/>
      <c r="O24" s="50"/>
      <c r="P24" s="50"/>
      <c r="Q24" s="50"/>
    </row>
    <row r="25" spans="5:17" x14ac:dyDescent="0.25">
      <c r="E25" s="50"/>
      <c r="F25" s="50"/>
      <c r="G25" s="50"/>
      <c r="H25" s="50"/>
      <c r="I25" s="50"/>
      <c r="J25" s="50"/>
      <c r="K25" s="50"/>
      <c r="L25" s="50"/>
      <c r="M25" s="50"/>
      <c r="N25" s="50"/>
      <c r="O25" s="50"/>
      <c r="P25" s="50"/>
      <c r="Q25" s="50"/>
    </row>
    <row r="26" spans="5:17" x14ac:dyDescent="0.25">
      <c r="E26" s="50"/>
      <c r="F26" s="50"/>
      <c r="G26" s="50"/>
      <c r="H26" s="50"/>
      <c r="I26" s="50"/>
      <c r="J26" s="50"/>
      <c r="K26" s="50"/>
      <c r="L26" s="50"/>
      <c r="M26" s="50"/>
      <c r="N26" s="50"/>
      <c r="O26" s="50"/>
      <c r="P26" s="50"/>
      <c r="Q26" s="50"/>
    </row>
    <row r="27" spans="5:17" x14ac:dyDescent="0.25">
      <c r="E27" s="50"/>
      <c r="F27" s="50"/>
      <c r="G27" s="50"/>
      <c r="H27" s="50"/>
      <c r="I27" s="50"/>
      <c r="J27" s="50"/>
      <c r="K27" s="50"/>
      <c r="L27" s="50"/>
      <c r="M27" s="50"/>
      <c r="N27" s="50"/>
      <c r="O27" s="50"/>
      <c r="P27" s="50"/>
      <c r="Q27" s="50"/>
    </row>
    <row r="28" spans="5:17" x14ac:dyDescent="0.25">
      <c r="E28" s="50"/>
      <c r="F28" s="50"/>
      <c r="G28" s="50"/>
      <c r="H28" s="50"/>
      <c r="I28" s="50"/>
      <c r="J28" s="50"/>
      <c r="K28" s="50"/>
      <c r="L28" s="50"/>
      <c r="M28" s="50"/>
      <c r="N28" s="50"/>
      <c r="O28" s="50"/>
      <c r="P28" s="50"/>
      <c r="Q28" s="50"/>
    </row>
    <row r="29" spans="5:17" x14ac:dyDescent="0.25">
      <c r="E29" s="50"/>
      <c r="F29" s="50"/>
      <c r="G29" s="50"/>
      <c r="H29" s="50"/>
      <c r="I29" s="50"/>
      <c r="J29" s="50"/>
      <c r="K29" s="50"/>
      <c r="L29" s="50"/>
      <c r="M29" s="50"/>
      <c r="N29" s="50"/>
      <c r="O29" s="50"/>
      <c r="P29" s="50"/>
      <c r="Q29" s="50"/>
    </row>
    <row r="30" spans="5:17" x14ac:dyDescent="0.25">
      <c r="E30" s="50"/>
      <c r="F30" s="50"/>
      <c r="G30" s="50"/>
      <c r="H30" s="50"/>
      <c r="I30" s="50"/>
      <c r="J30" s="50"/>
      <c r="K30" s="50"/>
      <c r="L30" s="50"/>
      <c r="M30" s="50"/>
      <c r="N30" s="50"/>
      <c r="O30" s="50"/>
      <c r="P30" s="50"/>
      <c r="Q30" s="50"/>
    </row>
    <row r="31" spans="5:17" x14ac:dyDescent="0.25">
      <c r="E31" s="50"/>
      <c r="F31" s="50"/>
      <c r="G31" s="50"/>
      <c r="H31" s="50"/>
      <c r="I31" s="50"/>
      <c r="J31" s="50"/>
      <c r="K31" s="50"/>
      <c r="L31" s="50"/>
      <c r="M31" s="50"/>
      <c r="N31" s="50"/>
      <c r="O31" s="50"/>
      <c r="P31" s="50"/>
      <c r="Q31" s="50"/>
    </row>
  </sheetData>
  <mergeCells count="1">
    <mergeCell ref="E24:Q31"/>
  </mergeCells>
  <pageMargins left="0.7" right="0.7" top="0.75" bottom="0.75" header="0.3" footer="0.3"/>
  <pageSetup scale="3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E1B7-699E-407F-BE75-6F667037C74A}">
  <sheetPr>
    <pageSetUpPr fitToPage="1"/>
  </sheetPr>
  <dimension ref="B9:W63"/>
  <sheetViews>
    <sheetView zoomScale="70" zoomScaleNormal="70" workbookViewId="0">
      <selection activeCell="H47" sqref="H47"/>
    </sheetView>
  </sheetViews>
  <sheetFormatPr defaultColWidth="9.140625" defaultRowHeight="15" x14ac:dyDescent="0.25"/>
  <cols>
    <col min="1" max="1" width="9.140625" style="21"/>
    <col min="2" max="2" width="23" style="21" customWidth="1"/>
    <col min="3" max="3" width="20.42578125" style="21" customWidth="1"/>
    <col min="4" max="4" width="27.85546875" style="21" customWidth="1"/>
    <col min="5" max="5" width="27.7109375" style="21" customWidth="1"/>
    <col min="6" max="6" width="20" style="21" customWidth="1"/>
    <col min="7" max="7" width="21.7109375" style="21" customWidth="1"/>
    <col min="8" max="8" width="18.7109375" style="21" customWidth="1"/>
    <col min="9" max="9" width="24" style="21" customWidth="1"/>
    <col min="10" max="10" width="23.5703125" style="21" customWidth="1"/>
    <col min="11" max="11" width="9.140625" style="21" customWidth="1"/>
    <col min="12" max="12" width="9" style="21" customWidth="1"/>
    <col min="13" max="13" width="10" style="21" customWidth="1"/>
    <col min="14" max="14" width="10.85546875" style="21" customWidth="1"/>
    <col min="15" max="15" width="11.42578125" style="21" customWidth="1"/>
    <col min="16" max="16" width="9.7109375" style="21" customWidth="1"/>
    <col min="17" max="17" width="11.7109375" style="21" customWidth="1"/>
    <col min="18" max="18" width="9.85546875" style="21" customWidth="1"/>
    <col min="19" max="19" width="10" style="21" customWidth="1"/>
    <col min="20" max="16384" width="9.140625" style="21"/>
  </cols>
  <sheetData>
    <row r="9" spans="12:13" x14ac:dyDescent="0.25">
      <c r="L9" s="55">
        <f>12^2</f>
        <v>144</v>
      </c>
      <c r="M9" s="55"/>
    </row>
    <row r="10" spans="12:13" x14ac:dyDescent="0.25">
      <c r="L10" s="55"/>
      <c r="M10" s="55"/>
    </row>
    <row r="18" spans="2:19" ht="18.75" customHeight="1" x14ac:dyDescent="0.25"/>
    <row r="19" spans="2:19" ht="18.75" customHeight="1" x14ac:dyDescent="0.25"/>
    <row r="20" spans="2:19" ht="18.75" customHeight="1" x14ac:dyDescent="0.25"/>
    <row r="21" spans="2:19" ht="43.5" customHeight="1" x14ac:dyDescent="0.25"/>
    <row r="24" spans="2:19" ht="21" customHeight="1" x14ac:dyDescent="0.25"/>
    <row r="25" spans="2:19" ht="24.6" customHeight="1" x14ac:dyDescent="0.25"/>
    <row r="26" spans="2:19" ht="27" customHeight="1" x14ac:dyDescent="0.25"/>
    <row r="27" spans="2:19" ht="48.75" customHeight="1" x14ac:dyDescent="0.25"/>
    <row r="28" spans="2:19" ht="37.5" customHeight="1" x14ac:dyDescent="0.25"/>
    <row r="29" spans="2:19" ht="30" customHeight="1" x14ac:dyDescent="0.25">
      <c r="R29" s="61">
        <f>12^2</f>
        <v>144</v>
      </c>
      <c r="S29" s="61"/>
    </row>
    <row r="30" spans="2:19" ht="31.5" customHeight="1" x14ac:dyDescent="0.25">
      <c r="B30" s="22">
        <v>89</v>
      </c>
      <c r="C30" s="22">
        <v>85</v>
      </c>
      <c r="D30" s="22">
        <v>91</v>
      </c>
      <c r="E30" s="22">
        <v>95</v>
      </c>
    </row>
    <row r="31" spans="2:19" ht="30.75" customHeight="1" x14ac:dyDescent="0.25">
      <c r="B31" s="22">
        <v>95</v>
      </c>
      <c r="C31" s="22">
        <v>97</v>
      </c>
      <c r="D31" s="22">
        <v>81</v>
      </c>
      <c r="E31" s="22">
        <v>89</v>
      </c>
    </row>
    <row r="32" spans="2:19" ht="32.25" customHeight="1" x14ac:dyDescent="0.25">
      <c r="B32" s="22">
        <v>94</v>
      </c>
      <c r="C32" s="22">
        <v>86</v>
      </c>
      <c r="D32" s="22">
        <v>87</v>
      </c>
      <c r="E32" s="22">
        <v>83</v>
      </c>
    </row>
    <row r="33" spans="2:10" ht="34.5" customHeight="1" x14ac:dyDescent="0.25"/>
    <row r="34" spans="2:10" ht="29.25" customHeight="1" x14ac:dyDescent="0.25"/>
    <row r="35" spans="2:10" ht="36" customHeight="1" x14ac:dyDescent="0.25"/>
    <row r="36" spans="2:10" ht="33" customHeight="1" x14ac:dyDescent="0.25"/>
    <row r="39" spans="2:10" ht="15.75" thickBot="1" x14ac:dyDescent="0.3"/>
    <row r="40" spans="2:10" ht="28.5" x14ac:dyDescent="0.25">
      <c r="B40" s="22">
        <v>189</v>
      </c>
      <c r="D40" s="23" t="s">
        <v>42</v>
      </c>
      <c r="E40" s="23"/>
    </row>
    <row r="41" spans="2:10" ht="28.5" x14ac:dyDescent="0.25">
      <c r="B41" s="22">
        <v>195</v>
      </c>
      <c r="D41"/>
      <c r="E41"/>
    </row>
    <row r="42" spans="2:10" ht="31.5" x14ac:dyDescent="0.25">
      <c r="B42" s="22">
        <v>194</v>
      </c>
      <c r="D42" s="24" t="s">
        <v>34</v>
      </c>
      <c r="E42" s="24">
        <v>189.33333333333334</v>
      </c>
    </row>
    <row r="43" spans="2:10" ht="31.5" customHeight="1" x14ac:dyDescent="0.25">
      <c r="B43" s="22">
        <v>185</v>
      </c>
      <c r="D43" t="s">
        <v>35</v>
      </c>
      <c r="E43">
        <v>1.4890170305176891</v>
      </c>
    </row>
    <row r="44" spans="2:10" ht="28.5" x14ac:dyDescent="0.25">
      <c r="B44" s="22">
        <v>197</v>
      </c>
      <c r="D44" t="s">
        <v>36</v>
      </c>
      <c r="E44">
        <v>189</v>
      </c>
    </row>
    <row r="45" spans="2:10" ht="28.5" x14ac:dyDescent="0.25">
      <c r="B45" s="22">
        <v>186</v>
      </c>
      <c r="D45" t="s">
        <v>37</v>
      </c>
      <c r="E45">
        <v>189</v>
      </c>
    </row>
    <row r="46" spans="2:10" ht="28.5" x14ac:dyDescent="0.25">
      <c r="B46" s="22">
        <v>191</v>
      </c>
      <c r="D46" s="27" t="s">
        <v>38</v>
      </c>
      <c r="E46" s="28">
        <v>5.1581063003839498</v>
      </c>
    </row>
    <row r="47" spans="2:10" ht="28.5" x14ac:dyDescent="0.35">
      <c r="B47" s="22">
        <v>181</v>
      </c>
      <c r="D47" s="25" t="s">
        <v>39</v>
      </c>
      <c r="E47" s="26">
        <v>26.606060606060602</v>
      </c>
      <c r="H47" s="30">
        <f>_xlfn.CHISQ.INV(0.995,11)</f>
        <v>26.756848916469661</v>
      </c>
      <c r="I47" s="21">
        <f>0.01/2</f>
        <v>5.0000000000000001E-3</v>
      </c>
      <c r="J47" s="21">
        <f>1-(0.01/2)</f>
        <v>0.995</v>
      </c>
    </row>
    <row r="48" spans="2:10" ht="28.5" x14ac:dyDescent="0.25">
      <c r="B48" s="22">
        <v>187</v>
      </c>
      <c r="D48" t="s">
        <v>40</v>
      </c>
      <c r="E48">
        <v>-1.1537097669688277</v>
      </c>
    </row>
    <row r="49" spans="2:23" ht="28.5" x14ac:dyDescent="0.25">
      <c r="B49" s="22">
        <v>195</v>
      </c>
      <c r="D49" t="s">
        <v>41</v>
      </c>
      <c r="E49">
        <v>-3.4269432532069204E-2</v>
      </c>
      <c r="I49" s="21">
        <f>0.01/2</f>
        <v>5.0000000000000001E-3</v>
      </c>
      <c r="J49" s="21">
        <f>1-(0.01/2)</f>
        <v>0.995</v>
      </c>
    </row>
    <row r="50" spans="2:23" ht="28.5" x14ac:dyDescent="0.25">
      <c r="B50" s="22">
        <v>189</v>
      </c>
      <c r="D50" t="s">
        <v>43</v>
      </c>
      <c r="E50">
        <v>16</v>
      </c>
      <c r="H50" s="30">
        <f>_xlfn.CHISQ.INV(0.005,11)</f>
        <v>2.6032218905151128</v>
      </c>
    </row>
    <row r="51" spans="2:23" ht="28.5" x14ac:dyDescent="0.25">
      <c r="B51" s="22">
        <v>183</v>
      </c>
      <c r="D51" t="s">
        <v>44</v>
      </c>
      <c r="E51">
        <v>181</v>
      </c>
    </row>
    <row r="52" spans="2:23" x14ac:dyDescent="0.25">
      <c r="D52" t="s">
        <v>45</v>
      </c>
      <c r="E52">
        <v>197</v>
      </c>
    </row>
    <row r="53" spans="2:23" x14ac:dyDescent="0.25">
      <c r="D53" t="s">
        <v>17</v>
      </c>
      <c r="E53">
        <v>2272</v>
      </c>
    </row>
    <row r="54" spans="2:23" ht="15.75" thickBot="1" x14ac:dyDescent="0.3">
      <c r="D54" s="15" t="s">
        <v>16</v>
      </c>
      <c r="E54" s="15">
        <v>12</v>
      </c>
    </row>
    <row r="58" spans="2:23" ht="28.5" x14ac:dyDescent="0.25">
      <c r="V58" s="61">
        <f>0.01/2</f>
        <v>5.0000000000000001E-3</v>
      </c>
      <c r="W58" s="61"/>
    </row>
    <row r="60" spans="2:23" ht="28.5" x14ac:dyDescent="0.25">
      <c r="K60" s="56"/>
      <c r="L60" s="56"/>
      <c r="V60" s="61">
        <f>1-(0.01/2)</f>
        <v>0.995</v>
      </c>
      <c r="W60" s="61"/>
    </row>
    <row r="61" spans="2:23" ht="28.5" x14ac:dyDescent="0.25">
      <c r="J61" s="60">
        <f>((12-1)*(26.6061)/144)</f>
        <v>2.0324104166666666</v>
      </c>
      <c r="K61" s="60"/>
    </row>
    <row r="63" spans="2:23" ht="28.5" x14ac:dyDescent="0.25">
      <c r="J63" s="59"/>
      <c r="K63" s="59"/>
    </row>
  </sheetData>
  <mergeCells count="7">
    <mergeCell ref="V58:W58"/>
    <mergeCell ref="V60:W60"/>
    <mergeCell ref="J63:K63"/>
    <mergeCell ref="L9:M10"/>
    <mergeCell ref="K60:L60"/>
    <mergeCell ref="J61:K61"/>
    <mergeCell ref="R29:S29"/>
  </mergeCells>
  <pageMargins left="0.7" right="0.7" top="0.75" bottom="0.75" header="0.3" footer="0.3"/>
  <pageSetup scale="2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B0C6-DFC9-451A-A45B-1932DF3844BF}">
  <sheetPr>
    <pageSetUpPr fitToPage="1"/>
  </sheetPr>
  <dimension ref="E14:M40"/>
  <sheetViews>
    <sheetView zoomScale="70" zoomScaleNormal="70" workbookViewId="0"/>
  </sheetViews>
  <sheetFormatPr defaultColWidth="9.140625" defaultRowHeight="15" x14ac:dyDescent="0.25"/>
  <cols>
    <col min="1" max="1" width="9.140625" style="5"/>
    <col min="2" max="2" width="9.28515625" style="5" customWidth="1"/>
    <col min="3" max="3" width="18.42578125" style="5" customWidth="1"/>
    <col min="4" max="4" width="10.7109375" style="5" customWidth="1"/>
    <col min="5" max="5" width="20" style="5" customWidth="1"/>
    <col min="6" max="6" width="20.28515625" style="5" customWidth="1"/>
    <col min="7" max="7" width="17.42578125" style="5" customWidth="1"/>
    <col min="8" max="8" width="18.28515625" style="5" customWidth="1"/>
    <col min="9" max="9" width="4.85546875" style="5" customWidth="1"/>
    <col min="10" max="10" width="14.7109375" style="5" customWidth="1"/>
    <col min="11" max="11" width="15.7109375" style="5" customWidth="1"/>
    <col min="12" max="13" width="16.7109375" style="5" customWidth="1"/>
    <col min="14" max="14" width="19.42578125" style="5" customWidth="1"/>
    <col min="15" max="15" width="16.7109375" style="5" customWidth="1"/>
    <col min="16" max="16" width="10.140625" style="5" customWidth="1"/>
    <col min="17" max="17" width="9.85546875" style="5" customWidth="1"/>
    <col min="18" max="18" width="15.42578125" style="5" customWidth="1"/>
    <col min="19" max="19" width="20.85546875" style="5" customWidth="1"/>
    <col min="20" max="20" width="16" style="5" customWidth="1"/>
    <col min="21" max="21" width="18.5703125" style="5" customWidth="1"/>
    <col min="22" max="22" width="10.42578125" style="5" customWidth="1"/>
    <col min="23" max="23" width="20.28515625" style="5" customWidth="1"/>
    <col min="24" max="24" width="9.140625" style="5"/>
    <col min="25" max="25" width="9.85546875" style="5" bestFit="1" customWidth="1"/>
    <col min="26" max="26" width="16.85546875" style="5" customWidth="1"/>
    <col min="27" max="27" width="9.28515625" style="5" bestFit="1" customWidth="1"/>
    <col min="28" max="28" width="16.42578125" style="5" customWidth="1"/>
    <col min="29" max="16384" width="9.140625" style="5"/>
  </cols>
  <sheetData>
    <row r="14" spans="5:10" ht="21.6" customHeight="1" x14ac:dyDescent="0.25"/>
    <row r="15" spans="5:10" ht="29.25" x14ac:dyDescent="0.25">
      <c r="J15" s="13"/>
    </row>
    <row r="16" spans="5:10" ht="28.5" x14ac:dyDescent="0.25">
      <c r="E16" s="6" t="s">
        <v>10</v>
      </c>
      <c r="F16" s="6" t="s">
        <v>11</v>
      </c>
      <c r="G16" s="6" t="s">
        <v>12</v>
      </c>
    </row>
    <row r="17" spans="5:7" ht="28.5" x14ac:dyDescent="0.25">
      <c r="E17" s="14">
        <v>39.5</v>
      </c>
      <c r="F17" s="14">
        <v>40.6</v>
      </c>
      <c r="G17" s="14">
        <v>19.2</v>
      </c>
    </row>
    <row r="18" spans="5:7" ht="28.5" x14ac:dyDescent="0.25">
      <c r="E18" s="14">
        <v>42.3</v>
      </c>
      <c r="F18" s="14">
        <v>40</v>
      </c>
      <c r="G18" s="14">
        <v>17.7</v>
      </c>
    </row>
    <row r="19" spans="5:7" ht="28.5" x14ac:dyDescent="0.25">
      <c r="E19" s="14">
        <v>47</v>
      </c>
      <c r="F19" s="14">
        <v>41.5</v>
      </c>
      <c r="G19" s="14">
        <v>17.2</v>
      </c>
    </row>
    <row r="20" spans="5:7" ht="28.5" x14ac:dyDescent="0.25">
      <c r="E20" s="14">
        <v>45.4</v>
      </c>
      <c r="F20" s="14">
        <v>30.5</v>
      </c>
      <c r="G20" s="14">
        <v>18.899999999999999</v>
      </c>
    </row>
    <row r="21" spans="5:7" ht="28.5" x14ac:dyDescent="0.25">
      <c r="E21" s="14">
        <v>41.1</v>
      </c>
      <c r="F21" s="14">
        <v>46.8</v>
      </c>
      <c r="G21" s="14">
        <v>26.9</v>
      </c>
    </row>
    <row r="22" spans="5:7" ht="28.5" x14ac:dyDescent="0.25">
      <c r="E22" s="14">
        <v>43.2</v>
      </c>
      <c r="F22" s="14"/>
      <c r="G22" s="14">
        <v>22.6</v>
      </c>
    </row>
    <row r="23" spans="5:7" ht="28.5" x14ac:dyDescent="0.25">
      <c r="E23" s="14">
        <v>39.9</v>
      </c>
      <c r="F23" s="14"/>
      <c r="G23" s="14">
        <v>31.2</v>
      </c>
    </row>
    <row r="24" spans="5:7" ht="28.5" x14ac:dyDescent="0.25">
      <c r="E24" s="14">
        <v>41.9</v>
      </c>
      <c r="F24" s="14"/>
      <c r="G24" s="14"/>
    </row>
    <row r="25" spans="5:7" ht="28.5" x14ac:dyDescent="0.25">
      <c r="E25" s="14">
        <v>49.3</v>
      </c>
      <c r="F25" s="14"/>
      <c r="G25" s="14"/>
    </row>
    <row r="33" spans="13:13" x14ac:dyDescent="0.25">
      <c r="M33" s="7"/>
    </row>
    <row r="34" spans="13:13" ht="15" customHeight="1" x14ac:dyDescent="0.25">
      <c r="M34" s="8"/>
    </row>
    <row r="35" spans="13:13" x14ac:dyDescent="0.25">
      <c r="M35" s="8"/>
    </row>
    <row r="36" spans="13:13" x14ac:dyDescent="0.25">
      <c r="M36" s="8"/>
    </row>
    <row r="37" spans="13:13" x14ac:dyDescent="0.25">
      <c r="M37" s="8"/>
    </row>
    <row r="38" spans="13:13" x14ac:dyDescent="0.25">
      <c r="M38" s="8"/>
    </row>
    <row r="39" spans="13:13" x14ac:dyDescent="0.25">
      <c r="M39" s="8"/>
    </row>
    <row r="40" spans="13:13" x14ac:dyDescent="0.25">
      <c r="M40" s="8"/>
    </row>
  </sheetData>
  <pageMargins left="0.7" right="0.7" top="0.75" bottom="0.75" header="0.3" footer="0.3"/>
  <pageSetup scale="3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C2D13-D4DE-45CB-9C8D-8BD7DE7000B8}">
  <sheetPr>
    <pageSetUpPr fitToPage="1"/>
  </sheetPr>
  <dimension ref="E14:Q38"/>
  <sheetViews>
    <sheetView zoomScale="70" zoomScaleNormal="70" workbookViewId="0">
      <selection activeCell="S31" sqref="S31"/>
    </sheetView>
  </sheetViews>
  <sheetFormatPr defaultColWidth="9.140625" defaultRowHeight="15" x14ac:dyDescent="0.25"/>
  <cols>
    <col min="1" max="1" width="9.140625" style="21"/>
    <col min="2" max="2" width="9.28515625" style="21" customWidth="1"/>
    <col min="3" max="3" width="18.42578125" style="21" customWidth="1"/>
    <col min="4" max="4" width="10.7109375" style="21" customWidth="1"/>
    <col min="5" max="5" width="20" style="21" customWidth="1"/>
    <col min="6" max="6" width="20.28515625" style="21" customWidth="1"/>
    <col min="7" max="7" width="17.42578125" style="21" customWidth="1"/>
    <col min="8" max="8" width="18.28515625" style="21" customWidth="1"/>
    <col min="9" max="9" width="4.85546875" style="21" customWidth="1"/>
    <col min="10" max="10" width="19.42578125" style="21" customWidth="1"/>
    <col min="11" max="11" width="16.7109375" style="21" customWidth="1"/>
    <col min="12" max="12" width="10.140625" style="21" customWidth="1"/>
    <col min="13" max="13" width="9.85546875" style="21" customWidth="1"/>
    <col min="14" max="14" width="15.42578125" style="21" customWidth="1"/>
    <col min="15" max="15" width="20.85546875" style="21" customWidth="1"/>
    <col min="16" max="16" width="16" style="21" customWidth="1"/>
    <col min="17" max="17" width="18.5703125" style="21" customWidth="1"/>
    <col min="18" max="18" width="10.42578125" style="21" customWidth="1"/>
    <col min="19" max="19" width="20.28515625" style="21" customWidth="1"/>
    <col min="20" max="20" width="9.140625" style="21"/>
    <col min="21" max="21" width="9.85546875" style="21" bestFit="1" customWidth="1"/>
    <col min="22" max="22" width="16.85546875" style="21" customWidth="1"/>
    <col min="23" max="23" width="9.28515625" style="21" bestFit="1" customWidth="1"/>
    <col min="24" max="24" width="16.42578125" style="21" customWidth="1"/>
    <col min="25" max="16384" width="9.140625" style="21"/>
  </cols>
  <sheetData>
    <row r="14" ht="21.6" customHeight="1" x14ac:dyDescent="0.25"/>
    <row r="18" spans="5:17" ht="29.45" customHeight="1" x14ac:dyDescent="0.25">
      <c r="K18" t="s">
        <v>13</v>
      </c>
      <c r="L18"/>
      <c r="M18"/>
      <c r="N18"/>
      <c r="O18"/>
      <c r="P18"/>
      <c r="Q18"/>
    </row>
    <row r="19" spans="5:17" ht="31.15" customHeight="1" x14ac:dyDescent="0.25">
      <c r="E19" s="21" t="s">
        <v>46</v>
      </c>
      <c r="K19"/>
      <c r="L19"/>
      <c r="M19"/>
      <c r="N19"/>
      <c r="O19"/>
      <c r="P19"/>
      <c r="Q19"/>
    </row>
    <row r="20" spans="5:17" ht="35.450000000000003" customHeight="1" x14ac:dyDescent="0.25">
      <c r="E20" s="6" t="s">
        <v>10</v>
      </c>
      <c r="F20" s="6" t="s">
        <v>11</v>
      </c>
      <c r="G20" s="6" t="s">
        <v>12</v>
      </c>
      <c r="H20" s="29"/>
      <c r="K20" t="s">
        <v>13</v>
      </c>
      <c r="L20"/>
      <c r="M20"/>
      <c r="N20"/>
      <c r="O20"/>
      <c r="P20"/>
      <c r="Q20"/>
    </row>
    <row r="21" spans="5:17" ht="32.450000000000003" customHeight="1" x14ac:dyDescent="0.25">
      <c r="E21" s="14">
        <v>39.5</v>
      </c>
      <c r="F21" s="14">
        <v>40.6</v>
      </c>
      <c r="G21" s="14">
        <v>19.2</v>
      </c>
      <c r="K21"/>
      <c r="L21"/>
      <c r="M21"/>
      <c r="N21"/>
      <c r="O21"/>
      <c r="P21"/>
      <c r="Q21"/>
    </row>
    <row r="22" spans="5:17" ht="32.450000000000003" customHeight="1" thickBot="1" x14ac:dyDescent="0.3">
      <c r="E22" s="14">
        <v>42.3</v>
      </c>
      <c r="F22" s="14">
        <v>40</v>
      </c>
      <c r="G22" s="14">
        <v>17.7</v>
      </c>
      <c r="K22" t="s">
        <v>14</v>
      </c>
      <c r="L22"/>
      <c r="M22"/>
      <c r="N22"/>
      <c r="O22"/>
      <c r="P22"/>
      <c r="Q22"/>
    </row>
    <row r="23" spans="5:17" ht="34.9" customHeight="1" x14ac:dyDescent="0.25">
      <c r="E23" s="14">
        <v>47</v>
      </c>
      <c r="F23" s="14">
        <v>41.5</v>
      </c>
      <c r="G23" s="14">
        <v>17.2</v>
      </c>
      <c r="K23" s="16" t="s">
        <v>15</v>
      </c>
      <c r="L23" s="16" t="s">
        <v>16</v>
      </c>
      <c r="M23" s="16" t="s">
        <v>17</v>
      </c>
      <c r="N23" s="16" t="s">
        <v>18</v>
      </c>
      <c r="O23" s="16" t="s">
        <v>19</v>
      </c>
      <c r="P23"/>
      <c r="Q23"/>
    </row>
    <row r="24" spans="5:17" ht="33" customHeight="1" x14ac:dyDescent="0.25">
      <c r="E24" s="14">
        <v>45.4</v>
      </c>
      <c r="F24" s="14">
        <v>30.5</v>
      </c>
      <c r="G24" s="14">
        <v>18.899999999999999</v>
      </c>
      <c r="K24" t="s">
        <v>20</v>
      </c>
      <c r="L24">
        <v>9</v>
      </c>
      <c r="M24">
        <v>389.59999999999997</v>
      </c>
      <c r="N24">
        <v>43.288888888888884</v>
      </c>
      <c r="O24">
        <v>10.988611111111108</v>
      </c>
      <c r="P24"/>
      <c r="Q24"/>
    </row>
    <row r="25" spans="5:17" ht="30.6" customHeight="1" x14ac:dyDescent="0.25">
      <c r="E25" s="14">
        <v>41.1</v>
      </c>
      <c r="F25" s="14">
        <v>46.8</v>
      </c>
      <c r="G25" s="14">
        <v>26.9</v>
      </c>
      <c r="K25" t="s">
        <v>21</v>
      </c>
      <c r="L25">
        <v>5</v>
      </c>
      <c r="M25">
        <v>199.39999999999998</v>
      </c>
      <c r="N25">
        <v>39.879999999999995</v>
      </c>
      <c r="O25">
        <v>34.757000000000517</v>
      </c>
      <c r="P25"/>
      <c r="Q25"/>
    </row>
    <row r="26" spans="5:17" ht="31.9" customHeight="1" thickBot="1" x14ac:dyDescent="0.3">
      <c r="E26" s="14">
        <v>43.2</v>
      </c>
      <c r="F26" s="14"/>
      <c r="G26" s="14">
        <v>22.6</v>
      </c>
      <c r="K26" s="15" t="s">
        <v>22</v>
      </c>
      <c r="L26" s="15">
        <v>7</v>
      </c>
      <c r="M26" s="15">
        <v>153.69999999999999</v>
      </c>
      <c r="N26" s="15">
        <v>21.957142857142856</v>
      </c>
      <c r="O26" s="15">
        <v>27.996190476190652</v>
      </c>
      <c r="P26"/>
      <c r="Q26"/>
    </row>
    <row r="27" spans="5:17" ht="36.6" customHeight="1" x14ac:dyDescent="0.25">
      <c r="E27" s="14">
        <v>39.9</v>
      </c>
      <c r="F27" s="14"/>
      <c r="G27" s="14">
        <v>31.2</v>
      </c>
      <c r="K27"/>
      <c r="L27"/>
      <c r="M27"/>
      <c r="N27"/>
      <c r="O27"/>
      <c r="P27"/>
      <c r="Q27"/>
    </row>
    <row r="28" spans="5:17" ht="24.75" customHeight="1" x14ac:dyDescent="0.25">
      <c r="E28" s="14">
        <v>41.9</v>
      </c>
      <c r="F28" s="14"/>
      <c r="G28" s="14"/>
      <c r="K28"/>
      <c r="L28"/>
      <c r="M28"/>
      <c r="N28"/>
      <c r="O28"/>
      <c r="P28"/>
      <c r="Q28"/>
    </row>
    <row r="29" spans="5:17" ht="25.15" customHeight="1" thickBot="1" x14ac:dyDescent="0.3">
      <c r="E29" s="14">
        <v>49.3</v>
      </c>
      <c r="F29" s="14"/>
      <c r="G29" s="14"/>
      <c r="K29" t="s">
        <v>23</v>
      </c>
      <c r="L29"/>
      <c r="M29"/>
      <c r="N29"/>
      <c r="O29"/>
      <c r="P29"/>
      <c r="Q29"/>
    </row>
    <row r="30" spans="5:17" ht="22.9" customHeight="1" x14ac:dyDescent="0.25">
      <c r="K30" s="16" t="s">
        <v>24</v>
      </c>
      <c r="L30" s="16" t="s">
        <v>25</v>
      </c>
      <c r="M30" s="16" t="s">
        <v>26</v>
      </c>
      <c r="N30" s="16" t="s">
        <v>27</v>
      </c>
      <c r="O30" s="16" t="s">
        <v>58</v>
      </c>
      <c r="P30" s="16" t="s">
        <v>28</v>
      </c>
      <c r="Q30" s="16" t="s">
        <v>29</v>
      </c>
    </row>
    <row r="31" spans="5:17" ht="25.15" customHeight="1" x14ac:dyDescent="0.3">
      <c r="K31" t="s">
        <v>30</v>
      </c>
      <c r="L31">
        <v>1925.4126349206351</v>
      </c>
      <c r="M31">
        <v>2</v>
      </c>
      <c r="N31">
        <v>962.70631746031756</v>
      </c>
      <c r="O31" s="32">
        <v>43.879711332794002</v>
      </c>
      <c r="P31">
        <v>1.198342338746673E-7</v>
      </c>
      <c r="Q31" s="31">
        <v>3.5545571456617879</v>
      </c>
    </row>
    <row r="32" spans="5:17" x14ac:dyDescent="0.25">
      <c r="K32" t="s">
        <v>31</v>
      </c>
      <c r="L32">
        <v>394.9140317460317</v>
      </c>
      <c r="M32">
        <v>18</v>
      </c>
      <c r="N32">
        <v>21.939668430335093</v>
      </c>
      <c r="O32"/>
      <c r="P32"/>
      <c r="Q32"/>
    </row>
    <row r="33" spans="11:17" ht="22.9" customHeight="1" x14ac:dyDescent="0.25">
      <c r="K33"/>
      <c r="L33"/>
      <c r="M33"/>
      <c r="N33"/>
      <c r="O33"/>
      <c r="P33"/>
      <c r="Q33"/>
    </row>
    <row r="34" spans="11:17" ht="29.25" customHeight="1" thickBot="1" x14ac:dyDescent="0.3">
      <c r="K34" s="15" t="s">
        <v>32</v>
      </c>
      <c r="L34" s="15">
        <v>2320.3266666666668</v>
      </c>
      <c r="M34" s="15">
        <v>20</v>
      </c>
      <c r="N34" s="15"/>
      <c r="O34" s="15"/>
      <c r="P34" s="15"/>
      <c r="Q34" s="15"/>
    </row>
    <row r="35" spans="11:17" ht="27" customHeight="1" x14ac:dyDescent="0.25"/>
    <row r="36" spans="11:17" ht="24.6" customHeight="1" x14ac:dyDescent="0.25"/>
    <row r="37" spans="11:17" ht="28.9" customHeight="1" x14ac:dyDescent="0.25"/>
    <row r="38" spans="11:17" ht="28.9" customHeight="1" x14ac:dyDescent="0.25"/>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6"/>
  <sheetViews>
    <sheetView showRowColHeaders="0" zoomScale="60" zoomScaleNormal="60" workbookViewId="0"/>
  </sheetViews>
  <sheetFormatPr defaultColWidth="9.140625" defaultRowHeight="15" x14ac:dyDescent="0.25"/>
  <cols>
    <col min="1" max="16384" width="9.140625" style="1"/>
  </cols>
  <sheetData>
    <row r="1" spans="1:31" x14ac:dyDescent="0.25">
      <c r="A1" s="1" t="s">
        <v>0</v>
      </c>
    </row>
    <row r="12" spans="1:31" x14ac:dyDescent="0.25">
      <c r="U12" s="2"/>
      <c r="V12" s="2"/>
      <c r="W12" s="2"/>
      <c r="X12" s="2"/>
      <c r="Y12" s="2"/>
      <c r="Z12" s="2"/>
      <c r="AA12" s="2"/>
      <c r="AB12" s="2"/>
    </row>
    <row r="13" spans="1:31" x14ac:dyDescent="0.25">
      <c r="U13" s="2"/>
      <c r="V13" s="2"/>
      <c r="W13" s="2"/>
      <c r="X13" s="2"/>
      <c r="Y13" s="2"/>
      <c r="Z13" s="2"/>
      <c r="AA13" s="2"/>
      <c r="AB13" s="2"/>
    </row>
    <row r="14" spans="1:31" x14ac:dyDescent="0.25">
      <c r="U14" s="2"/>
      <c r="V14" s="2"/>
      <c r="W14" s="2"/>
      <c r="X14" s="2"/>
      <c r="Y14" s="2"/>
      <c r="Z14" s="2"/>
      <c r="AA14" s="2"/>
      <c r="AB14" s="2"/>
      <c r="AC14" s="2"/>
      <c r="AD14" s="2"/>
      <c r="AE14" s="2"/>
    </row>
    <row r="15" spans="1:31" x14ac:dyDescent="0.25">
      <c r="U15" s="2"/>
      <c r="V15" s="2"/>
      <c r="W15" s="2"/>
      <c r="X15" s="2"/>
      <c r="Y15" s="2"/>
      <c r="Z15" s="2"/>
      <c r="AA15" s="2"/>
      <c r="AB15" s="2"/>
      <c r="AC15" s="2"/>
      <c r="AD15" s="2"/>
      <c r="AE15" s="2"/>
    </row>
    <row r="16" spans="1:31" x14ac:dyDescent="0.25">
      <c r="U16" s="2"/>
      <c r="V16" s="2"/>
      <c r="W16" s="2"/>
      <c r="X16" s="2"/>
      <c r="Y16" s="2"/>
      <c r="Z16" s="2"/>
      <c r="AA16" s="2"/>
      <c r="AB16" s="2"/>
      <c r="AC16" s="2"/>
      <c r="AD16" s="2"/>
      <c r="AE16" s="2"/>
    </row>
    <row r="17" spans="21:31" x14ac:dyDescent="0.25">
      <c r="U17" s="2"/>
      <c r="V17" s="2"/>
      <c r="W17" s="2"/>
      <c r="X17" s="2"/>
      <c r="Y17" s="2"/>
      <c r="Z17" s="2"/>
      <c r="AA17" s="2"/>
      <c r="AB17" s="2"/>
      <c r="AC17" s="2"/>
      <c r="AD17" s="2"/>
      <c r="AE17" s="2"/>
    </row>
    <row r="18" spans="21:31" x14ac:dyDescent="0.25">
      <c r="U18" s="2"/>
      <c r="V18" s="2"/>
      <c r="W18" s="2"/>
      <c r="X18" s="2"/>
      <c r="Y18" s="2"/>
      <c r="Z18" s="2"/>
      <c r="AA18" s="2"/>
      <c r="AB18" s="2"/>
      <c r="AC18" s="2"/>
      <c r="AD18" s="2"/>
      <c r="AE18" s="2"/>
    </row>
    <row r="19" spans="21:31" x14ac:dyDescent="0.25">
      <c r="U19" s="2"/>
      <c r="V19" s="2"/>
      <c r="W19" s="2"/>
      <c r="X19" s="2"/>
      <c r="Y19" s="2"/>
      <c r="Z19" s="2"/>
      <c r="AA19" s="2"/>
      <c r="AB19" s="2"/>
      <c r="AC19" s="2"/>
      <c r="AD19" s="2"/>
      <c r="AE19" s="2"/>
    </row>
    <row r="20" spans="21:31" x14ac:dyDescent="0.25">
      <c r="U20" s="2"/>
      <c r="V20" s="2"/>
      <c r="W20" s="2"/>
      <c r="X20" s="2"/>
      <c r="Y20" s="2"/>
      <c r="Z20" s="2"/>
      <c r="AA20" s="2"/>
      <c r="AB20" s="2"/>
      <c r="AC20" s="2"/>
      <c r="AD20" s="2"/>
      <c r="AE20" s="2"/>
    </row>
    <row r="21" spans="21:31" x14ac:dyDescent="0.25">
      <c r="U21" s="2"/>
      <c r="V21" s="2"/>
      <c r="W21" s="2"/>
      <c r="X21" s="2"/>
      <c r="Y21" s="2"/>
      <c r="Z21" s="2"/>
      <c r="AA21" s="2"/>
      <c r="AB21" s="2"/>
      <c r="AC21" s="2"/>
      <c r="AD21" s="2"/>
      <c r="AE21" s="2"/>
    </row>
    <row r="22" spans="21:31" x14ac:dyDescent="0.25">
      <c r="U22" s="2"/>
      <c r="V22" s="2"/>
      <c r="W22" s="2"/>
      <c r="X22" s="2"/>
      <c r="Y22" s="2"/>
      <c r="Z22" s="2"/>
      <c r="AA22" s="2"/>
      <c r="AB22" s="2"/>
      <c r="AC22" s="2"/>
      <c r="AD22" s="2"/>
      <c r="AE22" s="2"/>
    </row>
    <row r="23" spans="21:31" x14ac:dyDescent="0.25">
      <c r="U23" s="2"/>
      <c r="V23" s="2"/>
      <c r="W23" s="2"/>
      <c r="X23" s="2"/>
      <c r="Y23" s="2"/>
      <c r="Z23" s="2"/>
      <c r="AA23" s="2"/>
      <c r="AB23" s="2"/>
      <c r="AC23" s="2"/>
      <c r="AD23" s="2"/>
      <c r="AE23" s="2"/>
    </row>
    <row r="24" spans="21:31" x14ac:dyDescent="0.25">
      <c r="U24" s="2"/>
      <c r="V24" s="2"/>
      <c r="W24" s="2"/>
      <c r="X24" s="2"/>
      <c r="Y24" s="2"/>
      <c r="Z24" s="2"/>
      <c r="AA24" s="2"/>
      <c r="AB24" s="2"/>
      <c r="AC24" s="2"/>
      <c r="AD24" s="2"/>
      <c r="AE24" s="2"/>
    </row>
    <row r="25" spans="21:31" x14ac:dyDescent="0.25">
      <c r="U25" s="2"/>
      <c r="V25" s="2"/>
      <c r="W25" s="2"/>
      <c r="X25" s="2"/>
      <c r="Y25" s="2"/>
      <c r="Z25" s="2"/>
      <c r="AA25" s="2"/>
      <c r="AB25" s="2"/>
      <c r="AC25" s="2"/>
      <c r="AD25" s="2"/>
      <c r="AE25" s="2"/>
    </row>
    <row r="26" spans="21:31" x14ac:dyDescent="0.25">
      <c r="U26" s="2"/>
      <c r="V26" s="2"/>
      <c r="W26" s="2"/>
      <c r="X26" s="2"/>
      <c r="Y26" s="2"/>
      <c r="Z26" s="2"/>
      <c r="AA26" s="2"/>
      <c r="AB26" s="2"/>
      <c r="AC26" s="2"/>
      <c r="AD26" s="2"/>
      <c r="AE26" s="2"/>
    </row>
    <row r="27" spans="21:31" x14ac:dyDescent="0.25">
      <c r="U27" s="2"/>
      <c r="V27" s="2"/>
      <c r="W27" s="2"/>
      <c r="X27" s="2"/>
      <c r="Y27" s="2"/>
      <c r="Z27" s="2"/>
      <c r="AA27" s="2"/>
      <c r="AB27" s="2"/>
      <c r="AC27" s="2"/>
      <c r="AD27" s="2"/>
      <c r="AE27" s="2"/>
    </row>
    <row r="28" spans="21:31" x14ac:dyDescent="0.25">
      <c r="U28" s="2"/>
      <c r="V28" s="2"/>
      <c r="W28" s="2"/>
      <c r="X28" s="2"/>
      <c r="Y28" s="2"/>
      <c r="Z28" s="2"/>
      <c r="AA28" s="2"/>
      <c r="AB28" s="2"/>
      <c r="AC28" s="2"/>
      <c r="AD28" s="2"/>
      <c r="AE28" s="2"/>
    </row>
    <row r="29" spans="21:31" x14ac:dyDescent="0.25">
      <c r="U29" s="2"/>
      <c r="V29" s="2"/>
      <c r="W29" s="2"/>
      <c r="X29" s="2"/>
      <c r="Y29" s="2"/>
      <c r="Z29" s="2"/>
      <c r="AA29" s="2"/>
      <c r="AB29" s="2"/>
      <c r="AC29" s="2"/>
      <c r="AD29" s="2"/>
      <c r="AE29" s="2"/>
    </row>
    <row r="30" spans="21:31" x14ac:dyDescent="0.25">
      <c r="U30" s="2"/>
      <c r="V30" s="2"/>
      <c r="W30" s="2"/>
      <c r="X30" s="2"/>
      <c r="Y30" s="2"/>
      <c r="Z30" s="2"/>
      <c r="AA30" s="2"/>
      <c r="AB30" s="2"/>
      <c r="AC30" s="2"/>
      <c r="AD30" s="2"/>
      <c r="AE30" s="2"/>
    </row>
    <row r="31" spans="21:31" x14ac:dyDescent="0.25">
      <c r="U31" s="2"/>
      <c r="V31" s="2"/>
      <c r="W31" s="2"/>
      <c r="X31" s="2"/>
      <c r="Y31" s="2"/>
      <c r="Z31" s="2"/>
      <c r="AA31" s="2"/>
      <c r="AB31" s="2"/>
      <c r="AC31" s="2"/>
      <c r="AD31" s="2"/>
      <c r="AE31" s="2"/>
    </row>
    <row r="32" spans="21:31" x14ac:dyDescent="0.25">
      <c r="U32" s="2"/>
      <c r="V32" s="2"/>
      <c r="W32" s="2"/>
      <c r="X32" s="2"/>
      <c r="Y32" s="2"/>
      <c r="Z32" s="2"/>
      <c r="AA32" s="2"/>
      <c r="AB32" s="2"/>
      <c r="AC32" s="2"/>
      <c r="AD32" s="2"/>
      <c r="AE32" s="2"/>
    </row>
    <row r="33" spans="21:31" x14ac:dyDescent="0.25">
      <c r="U33" s="2"/>
      <c r="V33" s="2"/>
      <c r="W33" s="2"/>
      <c r="X33" s="2"/>
      <c r="Y33" s="2"/>
      <c r="Z33" s="2"/>
      <c r="AA33" s="2"/>
      <c r="AB33" s="2"/>
      <c r="AC33" s="2"/>
      <c r="AD33" s="2"/>
      <c r="AE33" s="2"/>
    </row>
    <row r="34" spans="21:31" x14ac:dyDescent="0.25">
      <c r="U34" s="2"/>
      <c r="V34" s="2"/>
      <c r="W34" s="2"/>
      <c r="X34" s="2"/>
      <c r="Y34" s="2"/>
      <c r="Z34" s="2"/>
      <c r="AA34" s="2"/>
      <c r="AB34" s="2"/>
      <c r="AC34" s="2"/>
      <c r="AD34" s="2"/>
      <c r="AE34" s="2"/>
    </row>
    <row r="35" spans="21:31" x14ac:dyDescent="0.25">
      <c r="U35" s="2"/>
      <c r="V35" s="2"/>
      <c r="W35" s="2"/>
      <c r="X35" s="2"/>
      <c r="Y35" s="2"/>
      <c r="Z35" s="2"/>
      <c r="AA35" s="2"/>
      <c r="AB35" s="2"/>
      <c r="AC35" s="2"/>
      <c r="AD35" s="2"/>
      <c r="AE35" s="2"/>
    </row>
    <row r="36" spans="21:31" x14ac:dyDescent="0.25">
      <c r="U36" s="2"/>
      <c r="V36" s="2"/>
      <c r="W36" s="2"/>
      <c r="X36" s="2"/>
      <c r="Y36" s="2"/>
      <c r="Z36" s="2"/>
      <c r="AA36" s="2"/>
      <c r="AB36" s="2"/>
      <c r="AC36" s="2"/>
      <c r="AD36" s="2"/>
      <c r="AE36" s="2"/>
    </row>
    <row r="37" spans="21:31" x14ac:dyDescent="0.25">
      <c r="U37" s="2"/>
      <c r="V37" s="2"/>
      <c r="W37" s="2"/>
      <c r="X37" s="2"/>
      <c r="Y37" s="2"/>
      <c r="Z37" s="2"/>
      <c r="AA37" s="2"/>
      <c r="AB37" s="2"/>
      <c r="AC37" s="2"/>
      <c r="AD37" s="2"/>
      <c r="AE37" s="2"/>
    </row>
    <row r="38" spans="21:31" x14ac:dyDescent="0.25">
      <c r="U38" s="2"/>
      <c r="V38" s="2"/>
      <c r="W38" s="2"/>
      <c r="X38" s="2"/>
      <c r="Y38" s="2"/>
      <c r="Z38" s="2"/>
      <c r="AA38" s="2"/>
      <c r="AB38" s="2"/>
      <c r="AC38" s="2"/>
      <c r="AD38" s="2"/>
      <c r="AE38" s="2"/>
    </row>
    <row r="39" spans="21:31" x14ac:dyDescent="0.25">
      <c r="U39" s="2"/>
      <c r="V39" s="2"/>
      <c r="W39" s="2"/>
      <c r="X39" s="2"/>
      <c r="Y39" s="2"/>
      <c r="Z39" s="2"/>
      <c r="AA39" s="2"/>
      <c r="AB39" s="2"/>
      <c r="AC39" s="2"/>
      <c r="AD39" s="2"/>
      <c r="AE39" s="2"/>
    </row>
    <row r="40" spans="21:31" x14ac:dyDescent="0.25">
      <c r="U40" s="2"/>
      <c r="V40" s="2"/>
      <c r="W40" s="2"/>
      <c r="X40" s="2"/>
      <c r="Y40" s="2"/>
      <c r="Z40" s="2"/>
      <c r="AA40" s="2"/>
      <c r="AB40" s="2"/>
      <c r="AC40" s="2"/>
      <c r="AD40" s="2"/>
      <c r="AE40" s="2"/>
    </row>
    <row r="41" spans="21:31" x14ac:dyDescent="0.25">
      <c r="U41" s="2"/>
      <c r="V41" s="2"/>
      <c r="W41" s="2"/>
      <c r="X41" s="2"/>
      <c r="Y41" s="2"/>
      <c r="Z41" s="2"/>
      <c r="AA41" s="2"/>
      <c r="AB41" s="2"/>
      <c r="AC41" s="2"/>
      <c r="AD41" s="2"/>
      <c r="AE41" s="2"/>
    </row>
    <row r="42" spans="21:31" x14ac:dyDescent="0.25">
      <c r="U42" s="2"/>
      <c r="V42" s="2"/>
      <c r="W42" s="2"/>
      <c r="X42" s="2"/>
      <c r="Y42" s="2"/>
      <c r="Z42" s="2"/>
      <c r="AA42" s="2"/>
      <c r="AB42" s="2"/>
      <c r="AC42" s="2"/>
      <c r="AD42" s="2"/>
      <c r="AE42" s="2"/>
    </row>
    <row r="43" spans="21:31" x14ac:dyDescent="0.25">
      <c r="U43" s="2"/>
      <c r="V43" s="2"/>
      <c r="W43" s="2"/>
      <c r="X43" s="2"/>
      <c r="Y43" s="2"/>
      <c r="Z43" s="2"/>
      <c r="AA43" s="2"/>
      <c r="AB43" s="2"/>
      <c r="AC43" s="2"/>
      <c r="AD43" s="2"/>
      <c r="AE43" s="2"/>
    </row>
    <row r="44" spans="21:31" x14ac:dyDescent="0.25">
      <c r="U44" s="2"/>
      <c r="V44" s="2"/>
      <c r="W44" s="2"/>
      <c r="X44" s="2"/>
      <c r="Y44" s="2"/>
      <c r="Z44" s="2"/>
      <c r="AA44" s="2"/>
      <c r="AB44" s="2"/>
      <c r="AC44" s="2"/>
      <c r="AD44" s="2"/>
      <c r="AE44" s="2"/>
    </row>
    <row r="45" spans="21:31" x14ac:dyDescent="0.25">
      <c r="AC45" s="2"/>
      <c r="AD45" s="2"/>
      <c r="AE45" s="2"/>
    </row>
    <row r="46" spans="21:31" x14ac:dyDescent="0.25">
      <c r="AC46" s="2"/>
      <c r="AD46" s="2"/>
      <c r="AE46" s="2"/>
    </row>
  </sheetData>
  <pageMargins left="0.7" right="0.7" top="0.75" bottom="0.75" header="0.3" footer="0.3"/>
  <pageSetup scale="2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2D96-DF5E-4659-BAF0-282FF4216301}">
  <dimension ref="B10:Q54"/>
  <sheetViews>
    <sheetView zoomScale="50" zoomScaleNormal="50" workbookViewId="0"/>
  </sheetViews>
  <sheetFormatPr defaultColWidth="9.140625" defaultRowHeight="15" x14ac:dyDescent="0.25"/>
  <cols>
    <col min="1" max="1" width="9.140625" style="33"/>
    <col min="2" max="2" width="22.28515625" style="33" customWidth="1"/>
    <col min="3" max="3" width="21" style="33" customWidth="1"/>
    <col min="4" max="4" width="21.28515625" style="33" customWidth="1"/>
    <col min="5" max="5" width="19.7109375" style="33" customWidth="1"/>
    <col min="6" max="6" width="20.7109375" style="33" customWidth="1"/>
    <col min="7" max="7" width="18.7109375" style="33" customWidth="1"/>
    <col min="8" max="8" width="20.5703125" style="33" customWidth="1"/>
    <col min="9" max="9" width="13.7109375" style="33" customWidth="1"/>
    <col min="10" max="10" width="14.7109375" style="33" customWidth="1"/>
    <col min="11" max="11" width="15.7109375" style="33" customWidth="1"/>
    <col min="12" max="12" width="16.7109375" style="33" customWidth="1"/>
    <col min="13" max="13" width="23" style="33" customWidth="1"/>
    <col min="14" max="14" width="20.42578125" style="33" customWidth="1"/>
    <col min="15" max="15" width="50.7109375" style="33" customWidth="1"/>
    <col min="16" max="16" width="9.28515625" style="33" customWidth="1"/>
    <col min="17" max="17" width="9" style="33" customWidth="1"/>
    <col min="18" max="18" width="11.42578125" style="33" customWidth="1"/>
    <col min="19" max="19" width="12.85546875" style="33" customWidth="1"/>
    <col min="20" max="21" width="10.28515625" style="33" customWidth="1"/>
    <col min="22" max="23" width="9.28515625" style="33" customWidth="1"/>
    <col min="24" max="16384" width="9.140625" style="33"/>
  </cols>
  <sheetData>
    <row r="10" spans="3:14" x14ac:dyDescent="0.25">
      <c r="C10" s="33">
        <v>1</v>
      </c>
    </row>
    <row r="14" spans="3:14" ht="46.9" customHeight="1" x14ac:dyDescent="0.25">
      <c r="M14" s="34" t="s">
        <v>47</v>
      </c>
      <c r="N14" s="35" t="s">
        <v>48</v>
      </c>
    </row>
    <row r="15" spans="3:14" ht="26.45" customHeight="1" x14ac:dyDescent="0.25">
      <c r="M15" s="35">
        <v>-500</v>
      </c>
      <c r="N15" s="36">
        <v>0</v>
      </c>
    </row>
    <row r="16" spans="3:14" ht="27" customHeight="1" x14ac:dyDescent="0.25">
      <c r="M16" s="35">
        <v>-200</v>
      </c>
      <c r="N16" s="36">
        <v>0.25</v>
      </c>
    </row>
    <row r="17" spans="2:17" ht="28.15" customHeight="1" x14ac:dyDescent="0.25">
      <c r="M17" s="35">
        <v>-150</v>
      </c>
      <c r="N17" s="36">
        <v>0.3</v>
      </c>
    </row>
    <row r="18" spans="2:17" ht="25.9" customHeight="1" x14ac:dyDescent="0.25">
      <c r="M18" s="35">
        <v>-100</v>
      </c>
      <c r="N18" s="36">
        <v>0.36</v>
      </c>
    </row>
    <row r="19" spans="2:17" ht="26.45" customHeight="1" x14ac:dyDescent="0.25">
      <c r="M19" s="35">
        <v>0</v>
      </c>
      <c r="N19" s="36">
        <v>0.5</v>
      </c>
    </row>
    <row r="20" spans="2:17" ht="27.6" customHeight="1" x14ac:dyDescent="0.25">
      <c r="M20" s="35">
        <v>60</v>
      </c>
      <c r="N20" s="36">
        <v>0.6</v>
      </c>
    </row>
    <row r="21" spans="2:17" ht="27.6" customHeight="1" x14ac:dyDescent="0.25">
      <c r="M21" s="35">
        <v>100</v>
      </c>
      <c r="N21" s="36">
        <v>0.65</v>
      </c>
    </row>
    <row r="22" spans="2:17" ht="27" customHeight="1" x14ac:dyDescent="0.25">
      <c r="B22" s="37"/>
      <c r="C22" s="51" t="s">
        <v>49</v>
      </c>
      <c r="D22" s="52"/>
      <c r="E22" s="52"/>
      <c r="F22" s="52"/>
      <c r="G22" s="53"/>
      <c r="M22" s="35">
        <v>150</v>
      </c>
      <c r="N22" s="36">
        <v>0.7</v>
      </c>
    </row>
    <row r="23" spans="2:17" ht="114.6" customHeight="1" x14ac:dyDescent="0.25">
      <c r="B23" s="38" t="s">
        <v>50</v>
      </c>
      <c r="C23" s="38" t="s">
        <v>51</v>
      </c>
      <c r="D23" s="38" t="s">
        <v>52</v>
      </c>
      <c r="E23" s="38" t="s">
        <v>53</v>
      </c>
      <c r="F23" s="38" t="s">
        <v>54</v>
      </c>
      <c r="G23" s="38" t="s">
        <v>55</v>
      </c>
      <c r="M23" s="35">
        <v>200</v>
      </c>
      <c r="N23" s="36">
        <v>0.75</v>
      </c>
    </row>
    <row r="24" spans="2:17" ht="28.9" customHeight="1" x14ac:dyDescent="0.25">
      <c r="B24" s="39" t="s">
        <v>2</v>
      </c>
      <c r="C24" s="39">
        <v>-100</v>
      </c>
      <c r="D24" s="39">
        <v>100</v>
      </c>
      <c r="E24" s="39">
        <v>200</v>
      </c>
      <c r="F24" s="39">
        <v>300</v>
      </c>
      <c r="G24" s="39">
        <v>0</v>
      </c>
      <c r="M24" s="35">
        <v>250</v>
      </c>
      <c r="N24" s="36">
        <v>0.85</v>
      </c>
    </row>
    <row r="25" spans="2:17" ht="26.45" customHeight="1" x14ac:dyDescent="0.25">
      <c r="B25" s="40" t="s">
        <v>3</v>
      </c>
      <c r="C25" s="39">
        <v>250</v>
      </c>
      <c r="D25" s="39">
        <v>200</v>
      </c>
      <c r="E25" s="39">
        <v>150</v>
      </c>
      <c r="F25" s="39">
        <v>-100</v>
      </c>
      <c r="G25" s="39">
        <v>-150</v>
      </c>
      <c r="M25" s="35">
        <v>300</v>
      </c>
      <c r="N25" s="36">
        <v>0.9</v>
      </c>
    </row>
    <row r="26" spans="2:17" ht="30.6" customHeight="1" x14ac:dyDescent="0.25">
      <c r="B26" s="39" t="s">
        <v>4</v>
      </c>
      <c r="C26" s="39">
        <v>500</v>
      </c>
      <c r="D26" s="39">
        <v>250</v>
      </c>
      <c r="E26" s="39">
        <v>100</v>
      </c>
      <c r="F26" s="39">
        <v>-200</v>
      </c>
      <c r="G26" s="39">
        <v>-600</v>
      </c>
      <c r="M26" s="35">
        <v>500</v>
      </c>
      <c r="N26" s="36">
        <v>1</v>
      </c>
    </row>
    <row r="27" spans="2:17" ht="38.450000000000003" customHeight="1" x14ac:dyDescent="0.25">
      <c r="B27" s="39" t="s">
        <v>5</v>
      </c>
      <c r="C27" s="39">
        <v>60</v>
      </c>
      <c r="D27" s="39">
        <v>60</v>
      </c>
      <c r="E27" s="39">
        <v>60</v>
      </c>
      <c r="F27" s="39">
        <v>60</v>
      </c>
      <c r="G27" s="39">
        <v>60</v>
      </c>
    </row>
    <row r="28" spans="2:17" ht="54" customHeight="1" x14ac:dyDescent="0.25">
      <c r="B28" s="39" t="s">
        <v>6</v>
      </c>
      <c r="C28" s="4">
        <v>0.2</v>
      </c>
      <c r="D28" s="4">
        <v>0.3</v>
      </c>
      <c r="E28" s="4">
        <v>0.3</v>
      </c>
      <c r="F28" s="4">
        <v>0.1</v>
      </c>
      <c r="G28" s="4">
        <v>0.1</v>
      </c>
      <c r="P28" s="54" t="s">
        <v>1</v>
      </c>
      <c r="Q28" s="54"/>
    </row>
    <row r="29" spans="2:17" ht="34.9" customHeight="1" x14ac:dyDescent="0.25"/>
    <row r="30" spans="2:17" ht="35.450000000000003" customHeight="1" x14ac:dyDescent="0.25"/>
    <row r="31" spans="2:17" ht="34.15" customHeight="1" x14ac:dyDescent="0.25"/>
    <row r="32" spans="2:17" ht="34.15" customHeight="1" x14ac:dyDescent="0.25"/>
    <row r="33" spans="13:13" ht="37.15" customHeight="1" x14ac:dyDescent="0.25"/>
    <row r="34" spans="13:13" ht="31.9" customHeight="1" x14ac:dyDescent="0.25"/>
    <row r="36" spans="13:13" ht="28.15" customHeight="1" x14ac:dyDescent="0.25"/>
    <row r="37" spans="13:13" ht="24" customHeight="1" x14ac:dyDescent="0.25"/>
    <row r="38" spans="13:13" ht="27" customHeight="1" x14ac:dyDescent="0.25"/>
    <row r="39" spans="13:13" ht="25.15" customHeight="1" x14ac:dyDescent="0.25"/>
    <row r="40" spans="13:13" ht="31.15" customHeight="1" x14ac:dyDescent="0.25">
      <c r="M40" s="48"/>
    </row>
    <row r="41" spans="13:13" ht="15" customHeight="1" x14ac:dyDescent="0.25">
      <c r="M41" s="49"/>
    </row>
    <row r="42" spans="13:13" x14ac:dyDescent="0.25">
      <c r="M42" s="49"/>
    </row>
    <row r="43" spans="13:13" x14ac:dyDescent="0.25">
      <c r="M43" s="49"/>
    </row>
    <row r="44" spans="13:13" x14ac:dyDescent="0.25">
      <c r="M44" s="49"/>
    </row>
    <row r="45" spans="13:13" x14ac:dyDescent="0.25">
      <c r="M45" s="49"/>
    </row>
    <row r="46" spans="13:13" x14ac:dyDescent="0.25">
      <c r="M46" s="49"/>
    </row>
    <row r="47" spans="13:13" x14ac:dyDescent="0.25">
      <c r="M47" s="49"/>
    </row>
    <row r="52" s="33" customFormat="1" ht="14.45" customHeight="1" x14ac:dyDescent="0.25"/>
    <row r="53" s="33" customFormat="1" ht="14.45" customHeight="1" x14ac:dyDescent="0.25"/>
    <row r="54" s="33" customFormat="1" ht="14.45" customHeight="1" x14ac:dyDescent="0.25"/>
  </sheetData>
  <mergeCells count="2">
    <mergeCell ref="C22:G22"/>
    <mergeCell ref="P28:Q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F154C-3FE1-4303-9CAF-3526349EEE01}">
  <sheetPr>
    <pageSetUpPr fitToPage="1"/>
  </sheetPr>
  <dimension ref="B10:Q54"/>
  <sheetViews>
    <sheetView zoomScale="50" zoomScaleNormal="50" workbookViewId="0"/>
  </sheetViews>
  <sheetFormatPr defaultColWidth="9.140625" defaultRowHeight="15" x14ac:dyDescent="0.25"/>
  <cols>
    <col min="1" max="1" width="9.140625" style="33"/>
    <col min="2" max="2" width="22.28515625" style="33" customWidth="1"/>
    <col min="3" max="3" width="21" style="33" customWidth="1"/>
    <col min="4" max="4" width="21.28515625" style="33" customWidth="1"/>
    <col min="5" max="5" width="19.7109375" style="33" customWidth="1"/>
    <col min="6" max="6" width="20.7109375" style="33" customWidth="1"/>
    <col min="7" max="7" width="18.7109375" style="33" customWidth="1"/>
    <col min="8" max="8" width="20.5703125" style="33" customWidth="1"/>
    <col min="9" max="9" width="13.7109375" style="33" customWidth="1"/>
    <col min="10" max="10" width="14.7109375" style="33" customWidth="1"/>
    <col min="11" max="11" width="15.7109375" style="33" customWidth="1"/>
    <col min="12" max="12" width="16.7109375" style="33" customWidth="1"/>
    <col min="13" max="13" width="23" style="33" customWidth="1"/>
    <col min="14" max="14" width="20.42578125" style="33" customWidth="1"/>
    <col min="15" max="15" width="50.7109375" style="33" customWidth="1"/>
    <col min="16" max="16" width="9.28515625" style="33" customWidth="1"/>
    <col min="17" max="17" width="9" style="33" customWidth="1"/>
    <col min="18" max="18" width="11.42578125" style="33" customWidth="1"/>
    <col min="19" max="19" width="12.85546875" style="33" customWidth="1"/>
    <col min="20" max="21" width="10.28515625" style="33" customWidth="1"/>
    <col min="22" max="23" width="9.28515625" style="33" customWidth="1"/>
    <col min="24" max="16384" width="9.140625" style="33"/>
  </cols>
  <sheetData>
    <row r="10" spans="3:14" x14ac:dyDescent="0.25">
      <c r="C10" s="33">
        <v>1</v>
      </c>
    </row>
    <row r="14" spans="3:14" ht="46.9" customHeight="1" x14ac:dyDescent="0.25">
      <c r="M14" s="34" t="s">
        <v>47</v>
      </c>
      <c r="N14" s="35" t="s">
        <v>48</v>
      </c>
    </row>
    <row r="15" spans="3:14" ht="26.45" customHeight="1" x14ac:dyDescent="0.25">
      <c r="M15" s="35">
        <v>-500</v>
      </c>
      <c r="N15" s="36">
        <v>0</v>
      </c>
    </row>
    <row r="16" spans="3:14" ht="27" customHeight="1" x14ac:dyDescent="0.25">
      <c r="M16" s="35">
        <v>-200</v>
      </c>
      <c r="N16" s="36">
        <v>0.25</v>
      </c>
    </row>
    <row r="17" spans="2:17" ht="28.15" customHeight="1" x14ac:dyDescent="0.25">
      <c r="M17" s="35">
        <v>-150</v>
      </c>
      <c r="N17" s="36">
        <v>0.3</v>
      </c>
    </row>
    <row r="18" spans="2:17" ht="25.9" customHeight="1" x14ac:dyDescent="0.25">
      <c r="M18" s="35">
        <v>-100</v>
      </c>
      <c r="N18" s="36">
        <v>0.36</v>
      </c>
    </row>
    <row r="19" spans="2:17" ht="26.45" customHeight="1" x14ac:dyDescent="0.25">
      <c r="M19" s="35">
        <v>0</v>
      </c>
      <c r="N19" s="36">
        <v>0.5</v>
      </c>
    </row>
    <row r="20" spans="2:17" ht="27.6" customHeight="1" x14ac:dyDescent="0.25">
      <c r="M20" s="35">
        <v>60</v>
      </c>
      <c r="N20" s="36">
        <v>0.6</v>
      </c>
    </row>
    <row r="21" spans="2:17" ht="27.6" customHeight="1" x14ac:dyDescent="0.25">
      <c r="M21" s="35">
        <v>100</v>
      </c>
      <c r="N21" s="36">
        <v>0.65</v>
      </c>
    </row>
    <row r="22" spans="2:17" ht="27" customHeight="1" x14ac:dyDescent="0.25">
      <c r="B22" s="37"/>
      <c r="C22" s="51" t="s">
        <v>49</v>
      </c>
      <c r="D22" s="52"/>
      <c r="E22" s="52"/>
      <c r="F22" s="52"/>
      <c r="G22" s="53"/>
      <c r="M22" s="35">
        <v>150</v>
      </c>
      <c r="N22" s="36">
        <v>0.7</v>
      </c>
    </row>
    <row r="23" spans="2:17" ht="114.6" customHeight="1" x14ac:dyDescent="0.25">
      <c r="B23" s="38" t="s">
        <v>50</v>
      </c>
      <c r="C23" s="38" t="s">
        <v>51</v>
      </c>
      <c r="D23" s="38" t="s">
        <v>52</v>
      </c>
      <c r="E23" s="38" t="s">
        <v>53</v>
      </c>
      <c r="F23" s="38" t="s">
        <v>54</v>
      </c>
      <c r="G23" s="38" t="s">
        <v>55</v>
      </c>
      <c r="M23" s="35">
        <v>200</v>
      </c>
      <c r="N23" s="36">
        <v>0.75</v>
      </c>
    </row>
    <row r="24" spans="2:17" ht="28.9" customHeight="1" x14ac:dyDescent="0.25">
      <c r="B24" s="39" t="s">
        <v>2</v>
      </c>
      <c r="C24" s="39">
        <v>-100</v>
      </c>
      <c r="D24" s="39">
        <v>100</v>
      </c>
      <c r="E24" s="39">
        <v>200</v>
      </c>
      <c r="F24" s="39">
        <v>300</v>
      </c>
      <c r="G24" s="39">
        <v>0</v>
      </c>
      <c r="M24" s="35">
        <v>250</v>
      </c>
      <c r="N24" s="36">
        <v>0.85</v>
      </c>
    </row>
    <row r="25" spans="2:17" ht="26.45" customHeight="1" x14ac:dyDescent="0.25">
      <c r="B25" s="40" t="s">
        <v>3</v>
      </c>
      <c r="C25" s="39">
        <v>250</v>
      </c>
      <c r="D25" s="39">
        <v>200</v>
      </c>
      <c r="E25" s="39">
        <v>150</v>
      </c>
      <c r="F25" s="39">
        <v>-100</v>
      </c>
      <c r="G25" s="39">
        <v>-150</v>
      </c>
      <c r="M25" s="35">
        <v>300</v>
      </c>
      <c r="N25" s="36">
        <v>0.9</v>
      </c>
    </row>
    <row r="26" spans="2:17" ht="30.6" customHeight="1" x14ac:dyDescent="0.25">
      <c r="B26" s="39" t="s">
        <v>4</v>
      </c>
      <c r="C26" s="39">
        <v>500</v>
      </c>
      <c r="D26" s="39">
        <v>250</v>
      </c>
      <c r="E26" s="39">
        <v>100</v>
      </c>
      <c r="F26" s="39">
        <v>-200</v>
      </c>
      <c r="G26" s="39">
        <v>-500</v>
      </c>
      <c r="M26" s="35">
        <v>500</v>
      </c>
      <c r="N26" s="36">
        <v>1</v>
      </c>
    </row>
    <row r="27" spans="2:17" ht="38.450000000000003" customHeight="1" x14ac:dyDescent="0.25">
      <c r="B27" s="39" t="s">
        <v>5</v>
      </c>
      <c r="C27" s="39">
        <v>60</v>
      </c>
      <c r="D27" s="39">
        <v>60</v>
      </c>
      <c r="E27" s="39">
        <v>60</v>
      </c>
      <c r="F27" s="39">
        <v>60</v>
      </c>
      <c r="G27" s="39">
        <v>60</v>
      </c>
    </row>
    <row r="28" spans="2:17" ht="54" customHeight="1" x14ac:dyDescent="0.25">
      <c r="B28" s="39" t="s">
        <v>6</v>
      </c>
      <c r="C28" s="4">
        <v>0.2</v>
      </c>
      <c r="D28" s="4">
        <v>0.3</v>
      </c>
      <c r="E28" s="4">
        <v>0.3</v>
      </c>
      <c r="F28" s="4">
        <v>0.1</v>
      </c>
      <c r="G28" s="4">
        <v>0.1</v>
      </c>
      <c r="P28" s="54" t="s">
        <v>1</v>
      </c>
      <c r="Q28" s="54"/>
    </row>
    <row r="29" spans="2:17" ht="34.9" customHeight="1" x14ac:dyDescent="0.25"/>
    <row r="30" spans="2:17" ht="35.450000000000003" customHeight="1" x14ac:dyDescent="0.25"/>
    <row r="31" spans="2:17" ht="34.15" customHeight="1" x14ac:dyDescent="0.25"/>
    <row r="32" spans="2:17" ht="34.15" customHeight="1" x14ac:dyDescent="0.25"/>
    <row r="33" spans="2:13" ht="37.15" customHeight="1" x14ac:dyDescent="0.25"/>
    <row r="34" spans="2:13" ht="31.9" customHeight="1" x14ac:dyDescent="0.25">
      <c r="B34" s="41"/>
      <c r="C34" s="51" t="s">
        <v>56</v>
      </c>
      <c r="D34" s="52"/>
      <c r="E34" s="52"/>
      <c r="F34" s="52"/>
      <c r="G34" s="53"/>
    </row>
    <row r="35" spans="2:13" ht="127.5" x14ac:dyDescent="0.25">
      <c r="B35" s="38" t="s">
        <v>50</v>
      </c>
      <c r="C35" s="38" t="s">
        <v>51</v>
      </c>
      <c r="D35" s="38" t="s">
        <v>52</v>
      </c>
      <c r="E35" s="38" t="s">
        <v>53</v>
      </c>
      <c r="F35" s="38" t="s">
        <v>54</v>
      </c>
      <c r="G35" s="38" t="s">
        <v>55</v>
      </c>
      <c r="H35" s="34" t="s">
        <v>57</v>
      </c>
    </row>
    <row r="36" spans="2:13" ht="28.15" customHeight="1" x14ac:dyDescent="0.25">
      <c r="B36" s="39" t="s">
        <v>2</v>
      </c>
      <c r="C36" s="42">
        <v>0.36</v>
      </c>
      <c r="D36" s="42">
        <v>0.65</v>
      </c>
      <c r="E36" s="42">
        <v>0.76</v>
      </c>
      <c r="F36" s="42">
        <v>0.9</v>
      </c>
      <c r="G36" s="42">
        <v>0.5</v>
      </c>
      <c r="H36" s="43">
        <f>G36*G40+F36*F40+E36*E40+D36*D40+C36*C40</f>
        <v>0.6349999999999999</v>
      </c>
    </row>
    <row r="37" spans="2:13" ht="24" customHeight="1" x14ac:dyDescent="0.25">
      <c r="B37" s="39" t="s">
        <v>3</v>
      </c>
      <c r="C37" s="42">
        <v>0.85</v>
      </c>
      <c r="D37" s="42">
        <v>0.75</v>
      </c>
      <c r="E37" s="42">
        <v>0.7</v>
      </c>
      <c r="F37" s="42">
        <v>0.36</v>
      </c>
      <c r="G37" s="42">
        <v>0.3</v>
      </c>
      <c r="H37" s="43">
        <f>G37*G40+F37*F40+E37*E40+D37*D40+C37*C40</f>
        <v>0.67100000000000004</v>
      </c>
    </row>
    <row r="38" spans="2:13" ht="27" customHeight="1" x14ac:dyDescent="0.25">
      <c r="B38" s="44" t="s">
        <v>4</v>
      </c>
      <c r="C38" s="42">
        <v>1</v>
      </c>
      <c r="D38" s="42">
        <v>0.85</v>
      </c>
      <c r="E38" s="42">
        <v>0.65</v>
      </c>
      <c r="F38" s="42">
        <v>0.25</v>
      </c>
      <c r="G38" s="42">
        <v>0</v>
      </c>
      <c r="H38" s="45">
        <f>G38*G40+F38*F40+E38*E40+D38*D40+C38*C40</f>
        <v>0.67500000000000004</v>
      </c>
    </row>
    <row r="39" spans="2:13" ht="25.15" customHeight="1" x14ac:dyDescent="0.25">
      <c r="B39" s="39" t="s">
        <v>5</v>
      </c>
      <c r="C39" s="42">
        <v>0.6</v>
      </c>
      <c r="D39" s="42">
        <v>0.6</v>
      </c>
      <c r="E39" s="42">
        <v>0.6</v>
      </c>
      <c r="F39" s="42">
        <v>0.6</v>
      </c>
      <c r="G39" s="42">
        <v>0.6</v>
      </c>
      <c r="H39" s="43">
        <f>G39*G40+F39*F40+E39*E40+D39*D40+C39*C40</f>
        <v>0.6</v>
      </c>
    </row>
    <row r="40" spans="2:13" ht="31.15" customHeight="1" x14ac:dyDescent="0.25">
      <c r="B40" s="39" t="s">
        <v>6</v>
      </c>
      <c r="C40" s="46">
        <v>0.2</v>
      </c>
      <c r="D40" s="46">
        <v>0.3</v>
      </c>
      <c r="E40" s="46">
        <v>0.3</v>
      </c>
      <c r="F40" s="46">
        <v>0.1</v>
      </c>
      <c r="G40" s="46">
        <v>0.1</v>
      </c>
      <c r="H40" s="47">
        <f>SUM(C40:G40)</f>
        <v>1</v>
      </c>
      <c r="M40" s="48"/>
    </row>
    <row r="41" spans="2:13" ht="15" customHeight="1" x14ac:dyDescent="0.25">
      <c r="M41" s="49"/>
    </row>
    <row r="42" spans="2:13" x14ac:dyDescent="0.25">
      <c r="M42" s="49"/>
    </row>
    <row r="43" spans="2:13" x14ac:dyDescent="0.25">
      <c r="M43" s="49"/>
    </row>
    <row r="44" spans="2:13" x14ac:dyDescent="0.25">
      <c r="M44" s="49"/>
    </row>
    <row r="45" spans="2:13" x14ac:dyDescent="0.25">
      <c r="M45" s="49"/>
    </row>
    <row r="46" spans="2:13" x14ac:dyDescent="0.25">
      <c r="M46" s="49"/>
    </row>
    <row r="47" spans="2:13" x14ac:dyDescent="0.25">
      <c r="M47" s="49"/>
    </row>
    <row r="52" s="33" customFormat="1" ht="14.45" customHeight="1" x14ac:dyDescent="0.25"/>
    <row r="53" s="33" customFormat="1" ht="14.45" customHeight="1" x14ac:dyDescent="0.25"/>
    <row r="54" s="33" customFormat="1" ht="14.45" customHeight="1" x14ac:dyDescent="0.25"/>
  </sheetData>
  <mergeCells count="3">
    <mergeCell ref="C22:G22"/>
    <mergeCell ref="P28:Q28"/>
    <mergeCell ref="C34:G34"/>
  </mergeCells>
  <pageMargins left="0.7" right="0.7" top="0.75" bottom="0.75" header="0.3" footer="0.3"/>
  <pageSetup scale="34" fitToHeight="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F4965-1597-4C9D-A4B4-9905F7D3B821}">
  <sheetPr>
    <pageSetUpPr fitToPage="1"/>
  </sheetPr>
  <dimension ref="D20:F37"/>
  <sheetViews>
    <sheetView zoomScale="70" zoomScaleNormal="70" workbookViewId="0"/>
  </sheetViews>
  <sheetFormatPr defaultColWidth="9.140625" defaultRowHeight="15" x14ac:dyDescent="0.25"/>
  <cols>
    <col min="1" max="1" width="9.140625" style="5"/>
    <col min="2" max="2" width="15.85546875" style="5" customWidth="1"/>
    <col min="3" max="3" width="18" style="5" customWidth="1"/>
    <col min="4" max="4" width="23" style="5" customWidth="1"/>
    <col min="5" max="5" width="21" style="5" customWidth="1"/>
    <col min="6" max="6" width="21.85546875" style="5" customWidth="1"/>
    <col min="7" max="7" width="16.7109375" style="5" customWidth="1"/>
    <col min="8" max="8" width="5.85546875" style="5" customWidth="1"/>
    <col min="9" max="9" width="46" style="5" customWidth="1"/>
    <col min="10" max="10" width="20.42578125" style="5" customWidth="1"/>
    <col min="11" max="11" width="14.28515625" style="5" customWidth="1"/>
    <col min="12" max="12" width="15.7109375" style="5" customWidth="1"/>
    <col min="13" max="13" width="19.5703125" style="5" customWidth="1"/>
    <col min="14" max="14" width="21.28515625" style="5" customWidth="1"/>
    <col min="15" max="15" width="18.28515625" style="5" customWidth="1"/>
    <col min="16" max="16" width="20.140625" style="5" customWidth="1"/>
    <col min="17" max="17" width="11.42578125" style="5" customWidth="1"/>
    <col min="18" max="18" width="9.7109375" style="5" customWidth="1"/>
    <col min="19" max="19" width="11.7109375" style="5" customWidth="1"/>
    <col min="20" max="20" width="9.85546875" style="5" customWidth="1"/>
    <col min="21" max="21" width="10" style="5" customWidth="1"/>
    <col min="22" max="16384" width="9.140625" style="5"/>
  </cols>
  <sheetData>
    <row r="20" spans="4:6" ht="28.15" customHeight="1" x14ac:dyDescent="0.25"/>
    <row r="21" spans="4:6" ht="28.15" customHeight="1" x14ac:dyDescent="0.25">
      <c r="D21" s="9" t="s">
        <v>7</v>
      </c>
      <c r="E21" s="9" t="s">
        <v>8</v>
      </c>
      <c r="F21" s="9" t="s">
        <v>9</v>
      </c>
    </row>
    <row r="22" spans="4:6" ht="28.15" customHeight="1" x14ac:dyDescent="0.25">
      <c r="D22" s="10">
        <v>3700</v>
      </c>
      <c r="E22" s="10">
        <v>3300</v>
      </c>
      <c r="F22" s="10">
        <v>2900</v>
      </c>
    </row>
    <row r="23" spans="4:6" ht="28.15" customHeight="1" x14ac:dyDescent="0.25">
      <c r="D23" s="10">
        <v>2900</v>
      </c>
      <c r="E23" s="10">
        <v>2100</v>
      </c>
      <c r="F23" s="10">
        <v>4300</v>
      </c>
    </row>
    <row r="24" spans="4:6" ht="37.5" customHeight="1" x14ac:dyDescent="0.25">
      <c r="D24" s="10">
        <v>4100</v>
      </c>
      <c r="E24" s="10">
        <v>2600</v>
      </c>
      <c r="F24" s="10">
        <v>5200</v>
      </c>
    </row>
    <row r="25" spans="4:6" ht="25.9" customHeight="1" x14ac:dyDescent="0.25">
      <c r="D25" s="10">
        <v>4900</v>
      </c>
      <c r="E25" s="10">
        <v>2100</v>
      </c>
      <c r="F25" s="10">
        <v>3300</v>
      </c>
    </row>
    <row r="26" spans="4:6" ht="28.15" customHeight="1" x14ac:dyDescent="0.25">
      <c r="D26" s="10">
        <v>4900</v>
      </c>
      <c r="E26" s="10">
        <v>3600</v>
      </c>
      <c r="F26" s="10">
        <v>3600</v>
      </c>
    </row>
    <row r="27" spans="4:6" ht="24" customHeight="1" x14ac:dyDescent="0.25">
      <c r="D27" s="10">
        <v>5300</v>
      </c>
      <c r="E27" s="10">
        <v>2700</v>
      </c>
      <c r="F27" s="10">
        <v>3300</v>
      </c>
    </row>
    <row r="28" spans="4:6" ht="25.9" customHeight="1" x14ac:dyDescent="0.25">
      <c r="D28" s="10">
        <v>2200</v>
      </c>
      <c r="E28" s="10">
        <v>4500</v>
      </c>
      <c r="F28" s="10">
        <v>3700</v>
      </c>
    </row>
    <row r="29" spans="4:6" ht="24.6" customHeight="1" x14ac:dyDescent="0.25">
      <c r="D29" s="10">
        <v>3700</v>
      </c>
      <c r="E29" s="10">
        <v>3400</v>
      </c>
      <c r="F29" s="10">
        <v>2400</v>
      </c>
    </row>
    <row r="30" spans="4:6" ht="27" customHeight="1" x14ac:dyDescent="0.25">
      <c r="D30" s="10">
        <v>4800</v>
      </c>
      <c r="E30" s="10"/>
      <c r="F30" s="10">
        <v>4400</v>
      </c>
    </row>
    <row r="31" spans="4:6" ht="30.75" customHeight="1" x14ac:dyDescent="0.25">
      <c r="D31" s="10">
        <v>3000</v>
      </c>
      <c r="E31" s="10"/>
      <c r="F31" s="10">
        <v>3300</v>
      </c>
    </row>
    <row r="32" spans="4:6" ht="27.75" customHeight="1" x14ac:dyDescent="0.25">
      <c r="D32" s="10"/>
      <c r="E32" s="10"/>
      <c r="F32" s="10">
        <v>4400</v>
      </c>
    </row>
    <row r="33" spans="4:6" ht="33" customHeight="1" x14ac:dyDescent="0.25">
      <c r="D33" s="10"/>
      <c r="E33" s="10"/>
      <c r="F33" s="10">
        <v>3200</v>
      </c>
    </row>
    <row r="34" spans="4:6" ht="15.6" customHeight="1" x14ac:dyDescent="0.25"/>
    <row r="35" spans="4:6" ht="33" customHeight="1" x14ac:dyDescent="0.25"/>
    <row r="37" spans="4:6" ht="36.6" customHeight="1" x14ac:dyDescent="0.25"/>
  </sheetData>
  <pageMargins left="0.7" right="0.7" top="0.75" bottom="0.75" header="0.3" footer="0.3"/>
  <pageSetup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918FF-651F-447A-BD15-98DDCAB53115}">
  <sheetPr>
    <pageSetUpPr fitToPage="1"/>
  </sheetPr>
  <dimension ref="D20:P37"/>
  <sheetViews>
    <sheetView zoomScale="70" zoomScaleNormal="70" workbookViewId="0"/>
  </sheetViews>
  <sheetFormatPr defaultColWidth="9.140625" defaultRowHeight="15" x14ac:dyDescent="0.25"/>
  <cols>
    <col min="1" max="1" width="9.140625" style="5"/>
    <col min="2" max="2" width="15.85546875" style="5" customWidth="1"/>
    <col min="3" max="3" width="18" style="5" customWidth="1"/>
    <col min="4" max="4" width="23" style="5" customWidth="1"/>
    <col min="5" max="5" width="21" style="5" customWidth="1"/>
    <col min="6" max="6" width="21.85546875" style="5" customWidth="1"/>
    <col min="7" max="7" width="16.7109375" style="5" customWidth="1"/>
    <col min="8" max="8" width="5.85546875" style="5" customWidth="1"/>
    <col min="9" max="9" width="22" style="5" customWidth="1"/>
    <col min="10" max="10" width="20.42578125" style="5" customWidth="1"/>
    <col min="11" max="11" width="14.28515625" style="5" customWidth="1"/>
    <col min="12" max="12" width="15.7109375" style="5" customWidth="1"/>
    <col min="13" max="13" width="19.5703125" style="5" customWidth="1"/>
    <col min="14" max="14" width="21.28515625" style="5" customWidth="1"/>
    <col min="15" max="15" width="18.28515625" style="5" customWidth="1"/>
    <col min="16" max="16" width="16.7109375" style="5" customWidth="1"/>
    <col min="17" max="17" width="11.42578125" style="5" customWidth="1"/>
    <col min="18" max="18" width="9.7109375" style="5" customWidth="1"/>
    <col min="19" max="19" width="11.7109375" style="5" customWidth="1"/>
    <col min="20" max="20" width="9.85546875" style="5" customWidth="1"/>
    <col min="21" max="21" width="10" style="5" customWidth="1"/>
    <col min="22" max="16384" width="9.140625" style="5"/>
  </cols>
  <sheetData>
    <row r="20" spans="4:16" ht="28.15" customHeight="1" x14ac:dyDescent="0.25">
      <c r="J20" t="s">
        <v>13</v>
      </c>
      <c r="K20"/>
      <c r="L20"/>
      <c r="M20"/>
      <c r="N20"/>
      <c r="O20"/>
      <c r="P20"/>
    </row>
    <row r="21" spans="4:16" ht="28.15" customHeight="1" x14ac:dyDescent="0.25">
      <c r="D21" s="9" t="s">
        <v>7</v>
      </c>
      <c r="E21" s="9" t="s">
        <v>8</v>
      </c>
      <c r="F21" s="9" t="s">
        <v>9</v>
      </c>
      <c r="J21"/>
      <c r="K21"/>
      <c r="L21"/>
      <c r="M21"/>
      <c r="N21"/>
      <c r="O21"/>
      <c r="P21"/>
    </row>
    <row r="22" spans="4:16" ht="28.15" customHeight="1" thickBot="1" x14ac:dyDescent="0.3">
      <c r="D22" s="10">
        <v>3700</v>
      </c>
      <c r="E22" s="10">
        <v>3300</v>
      </c>
      <c r="F22" s="10">
        <v>2900</v>
      </c>
      <c r="J22" t="s">
        <v>14</v>
      </c>
      <c r="K22"/>
      <c r="L22"/>
      <c r="M22"/>
      <c r="N22"/>
      <c r="O22"/>
      <c r="P22"/>
    </row>
    <row r="23" spans="4:16" ht="28.15" customHeight="1" x14ac:dyDescent="0.25">
      <c r="D23" s="10">
        <v>2900</v>
      </c>
      <c r="E23" s="10">
        <v>2100</v>
      </c>
      <c r="F23" s="10">
        <v>4300</v>
      </c>
      <c r="J23" s="16" t="s">
        <v>15</v>
      </c>
      <c r="K23" s="16" t="s">
        <v>16</v>
      </c>
      <c r="L23" s="16" t="s">
        <v>17</v>
      </c>
      <c r="M23" s="16" t="s">
        <v>18</v>
      </c>
      <c r="N23" s="16" t="s">
        <v>19</v>
      </c>
      <c r="O23"/>
      <c r="P23"/>
    </row>
    <row r="24" spans="4:16" ht="37.5" customHeight="1" x14ac:dyDescent="0.25">
      <c r="D24" s="10">
        <v>4100</v>
      </c>
      <c r="E24" s="10">
        <v>2600</v>
      </c>
      <c r="F24" s="10">
        <v>5200</v>
      </c>
      <c r="J24" t="s">
        <v>20</v>
      </c>
      <c r="K24">
        <v>10</v>
      </c>
      <c r="L24">
        <v>39500</v>
      </c>
      <c r="M24">
        <v>3950</v>
      </c>
      <c r="N24">
        <v>1062777.7777777778</v>
      </c>
      <c r="O24"/>
      <c r="P24"/>
    </row>
    <row r="25" spans="4:16" ht="25.9" customHeight="1" x14ac:dyDescent="0.25">
      <c r="D25" s="10">
        <v>4900</v>
      </c>
      <c r="E25" s="10">
        <v>2100</v>
      </c>
      <c r="F25" s="10">
        <v>3300</v>
      </c>
      <c r="J25" t="s">
        <v>21</v>
      </c>
      <c r="K25">
        <v>8</v>
      </c>
      <c r="L25">
        <v>24300</v>
      </c>
      <c r="M25">
        <v>3037.5</v>
      </c>
      <c r="N25">
        <v>674107.14285714284</v>
      </c>
      <c r="O25"/>
      <c r="P25"/>
    </row>
    <row r="26" spans="4:16" ht="28.15" customHeight="1" thickBot="1" x14ac:dyDescent="0.3">
      <c r="D26" s="10">
        <v>4900</v>
      </c>
      <c r="E26" s="10">
        <v>3600</v>
      </c>
      <c r="F26" s="10">
        <v>3600</v>
      </c>
      <c r="J26" s="15" t="s">
        <v>22</v>
      </c>
      <c r="K26" s="15">
        <v>12</v>
      </c>
      <c r="L26" s="15">
        <v>44000</v>
      </c>
      <c r="M26" s="15">
        <v>3666.6666666666665</v>
      </c>
      <c r="N26" s="15">
        <v>604242.42424242338</v>
      </c>
      <c r="O26"/>
      <c r="P26"/>
    </row>
    <row r="27" spans="4:16" ht="24" customHeight="1" x14ac:dyDescent="0.25">
      <c r="D27" s="10">
        <v>5300</v>
      </c>
      <c r="E27" s="10">
        <v>2700</v>
      </c>
      <c r="F27" s="10">
        <v>3300</v>
      </c>
      <c r="J27"/>
      <c r="K27"/>
      <c r="L27"/>
      <c r="M27"/>
      <c r="N27"/>
      <c r="O27"/>
      <c r="P27"/>
    </row>
    <row r="28" spans="4:16" ht="25.9" customHeight="1" x14ac:dyDescent="0.25">
      <c r="D28" s="10">
        <v>2200</v>
      </c>
      <c r="E28" s="10">
        <v>4500</v>
      </c>
      <c r="F28" s="10">
        <v>3700</v>
      </c>
      <c r="J28"/>
      <c r="K28"/>
      <c r="L28"/>
      <c r="M28"/>
      <c r="N28"/>
      <c r="O28"/>
      <c r="P28"/>
    </row>
    <row r="29" spans="4:16" ht="24.6" customHeight="1" thickBot="1" x14ac:dyDescent="0.3">
      <c r="D29" s="10">
        <v>3700</v>
      </c>
      <c r="E29" s="10">
        <v>3400</v>
      </c>
      <c r="F29" s="10">
        <v>2400</v>
      </c>
      <c r="J29" t="s">
        <v>23</v>
      </c>
      <c r="K29"/>
      <c r="L29"/>
      <c r="M29"/>
      <c r="N29"/>
      <c r="O29"/>
      <c r="P29"/>
    </row>
    <row r="30" spans="4:16" ht="27" customHeight="1" x14ac:dyDescent="0.35">
      <c r="D30" s="10">
        <v>4800</v>
      </c>
      <c r="E30" s="10"/>
      <c r="F30" s="10">
        <v>4400</v>
      </c>
      <c r="J30" s="16" t="s">
        <v>24</v>
      </c>
      <c r="K30" s="16" t="s">
        <v>25</v>
      </c>
      <c r="L30" s="16" t="s">
        <v>26</v>
      </c>
      <c r="M30" s="16" t="s">
        <v>27</v>
      </c>
      <c r="N30" s="17" t="s">
        <v>33</v>
      </c>
      <c r="O30" s="16" t="s">
        <v>28</v>
      </c>
      <c r="P30" s="18" t="s">
        <v>29</v>
      </c>
    </row>
    <row r="31" spans="4:16" ht="30.75" customHeight="1" x14ac:dyDescent="0.25">
      <c r="D31" s="10">
        <v>3000</v>
      </c>
      <c r="E31" s="10"/>
      <c r="F31" s="10">
        <v>3300</v>
      </c>
      <c r="J31" t="s">
        <v>30</v>
      </c>
      <c r="K31">
        <v>3808250</v>
      </c>
      <c r="L31">
        <v>2</v>
      </c>
      <c r="M31">
        <v>1904125</v>
      </c>
      <c r="N31" s="20">
        <v>2.4562996436605422</v>
      </c>
      <c r="O31">
        <v>0.10469390515902501</v>
      </c>
      <c r="P31" s="19">
        <v>3.3541308285291991</v>
      </c>
    </row>
    <row r="32" spans="4:16" ht="27.75" customHeight="1" x14ac:dyDescent="0.25">
      <c r="D32" s="10"/>
      <c r="E32" s="10"/>
      <c r="F32" s="10">
        <v>4400</v>
      </c>
      <c r="J32" t="s">
        <v>31</v>
      </c>
      <c r="K32">
        <v>20930416.666666664</v>
      </c>
      <c r="L32">
        <v>27</v>
      </c>
      <c r="M32">
        <v>775200.61728395056</v>
      </c>
      <c r="N32"/>
      <c r="O32"/>
      <c r="P32"/>
    </row>
    <row r="33" spans="4:16" ht="33" customHeight="1" x14ac:dyDescent="0.25">
      <c r="D33" s="10"/>
      <c r="E33" s="10"/>
      <c r="F33" s="10">
        <v>3200</v>
      </c>
      <c r="J33"/>
      <c r="K33"/>
      <c r="L33"/>
      <c r="M33"/>
      <c r="N33"/>
      <c r="O33"/>
      <c r="P33"/>
    </row>
    <row r="34" spans="4:16" ht="15.6" customHeight="1" thickBot="1" x14ac:dyDescent="0.3">
      <c r="J34" s="15" t="s">
        <v>32</v>
      </c>
      <c r="K34" s="15">
        <v>24738666.666666664</v>
      </c>
      <c r="L34" s="15">
        <v>29</v>
      </c>
      <c r="M34" s="15"/>
      <c r="N34" s="15"/>
      <c r="O34" s="15"/>
      <c r="P34" s="15"/>
    </row>
    <row r="35" spans="4:16" ht="33" customHeight="1" x14ac:dyDescent="0.25"/>
    <row r="37" spans="4:16" ht="36.6" customHeight="1" x14ac:dyDescent="0.25"/>
  </sheetData>
  <pageMargins left="0.7" right="0.7" top="0.75" bottom="0.75" header="0.3" footer="0.3"/>
  <pageSetup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273B-CDB0-4071-B8FA-1853E5ECF93E}">
  <sheetPr>
    <pageSetUpPr fitToPage="1"/>
  </sheetPr>
  <dimension ref="B10:M73"/>
  <sheetViews>
    <sheetView zoomScale="80" zoomScaleNormal="80" workbookViewId="0"/>
  </sheetViews>
  <sheetFormatPr defaultColWidth="9.140625" defaultRowHeight="15" x14ac:dyDescent="0.25"/>
  <cols>
    <col min="1" max="1" width="9.140625" style="5"/>
    <col min="2" max="2" width="9.28515625" style="5" customWidth="1"/>
    <col min="3" max="3" width="18.42578125" style="5" customWidth="1"/>
    <col min="4" max="4" width="13.5703125" style="5" customWidth="1"/>
    <col min="5" max="5" width="15.28515625" style="5" customWidth="1"/>
    <col min="6" max="6" width="15.140625" style="5" customWidth="1"/>
    <col min="7" max="7" width="14.7109375" style="5" customWidth="1"/>
    <col min="8" max="8" width="26" style="5" customWidth="1"/>
    <col min="9" max="9" width="25.140625" style="5" customWidth="1"/>
    <col min="10" max="10" width="25.5703125" style="5" customWidth="1"/>
    <col min="11" max="11" width="15.7109375" style="5" customWidth="1"/>
    <col min="12" max="13" width="16.7109375" style="5" customWidth="1"/>
    <col min="14" max="14" width="15.5703125" style="5" customWidth="1"/>
    <col min="15" max="15" width="16.85546875" style="5" customWidth="1"/>
    <col min="16" max="16" width="8.140625" style="5" customWidth="1"/>
    <col min="17" max="17" width="17" style="5" customWidth="1"/>
    <col min="18" max="18" width="6.28515625" style="5" customWidth="1"/>
    <col min="19" max="19" width="17.28515625" style="5" customWidth="1"/>
    <col min="20" max="20" width="6.28515625" style="5" customWidth="1"/>
    <col min="21" max="21" width="14.7109375" style="5" customWidth="1"/>
    <col min="22" max="22" width="9.140625" style="5"/>
    <col min="23" max="23" width="17.42578125" style="5" customWidth="1"/>
    <col min="24" max="16384" width="9.140625" style="5"/>
  </cols>
  <sheetData>
    <row r="10" s="5" customFormat="1" ht="14.45" customHeight="1" x14ac:dyDescent="0.25"/>
    <row r="11" s="5" customFormat="1" ht="14.45" customHeight="1" x14ac:dyDescent="0.25"/>
    <row r="12" s="5" customFormat="1" ht="14.45" customHeight="1" x14ac:dyDescent="0.25"/>
    <row r="16" s="5" customFormat="1" ht="14.45" customHeight="1" x14ac:dyDescent="0.25"/>
    <row r="17" s="5" customFormat="1" ht="14.45" customHeight="1" x14ac:dyDescent="0.25"/>
    <row r="18" s="5" customFormat="1" ht="14.45" customHeight="1" x14ac:dyDescent="0.25"/>
    <row r="21" s="5" customFormat="1" ht="14.45" customHeight="1" x14ac:dyDescent="0.25"/>
    <row r="22" s="5" customFormat="1" ht="14.45" customHeight="1" x14ac:dyDescent="0.25"/>
    <row r="23" s="5" customFormat="1" ht="2.25" customHeight="1" x14ac:dyDescent="0.25"/>
    <row r="24" s="5" customFormat="1" ht="42" customHeight="1" x14ac:dyDescent="0.25"/>
    <row r="25" s="5" customFormat="1" ht="47.45" customHeight="1" x14ac:dyDescent="0.25"/>
    <row r="26" s="5" customFormat="1" ht="33.6" customHeight="1" x14ac:dyDescent="0.25"/>
    <row r="27" s="5" customFormat="1" ht="39" customHeight="1" x14ac:dyDescent="0.25"/>
    <row r="28" s="5" customFormat="1" ht="29.45" customHeight="1" x14ac:dyDescent="0.25"/>
    <row r="29" s="5" customFormat="1" ht="27" customHeight="1" x14ac:dyDescent="0.25"/>
    <row r="30" s="5" customFormat="1" ht="32.450000000000003" customHeight="1" x14ac:dyDescent="0.25"/>
    <row r="31" s="5" customFormat="1" ht="34.15" customHeight="1" x14ac:dyDescent="0.25"/>
    <row r="32" s="5" customFormat="1" ht="16.899999999999999" customHeight="1" x14ac:dyDescent="0.25"/>
    <row r="33" spans="3:9" ht="19.899999999999999" customHeight="1" x14ac:dyDescent="0.25"/>
    <row r="34" spans="3:9" ht="18.600000000000001" customHeight="1" x14ac:dyDescent="0.25"/>
    <row r="35" spans="3:9" ht="18" customHeight="1" x14ac:dyDescent="0.25"/>
    <row r="36" spans="3:9" ht="18" customHeight="1" x14ac:dyDescent="0.25"/>
    <row r="37" spans="3:9" ht="15.6" customHeight="1" x14ac:dyDescent="0.25">
      <c r="F37" s="11"/>
      <c r="G37" s="11"/>
      <c r="H37" s="11"/>
      <c r="I37" s="11"/>
    </row>
    <row r="38" spans="3:9" ht="15.6" customHeight="1" x14ac:dyDescent="0.25">
      <c r="E38" s="11"/>
      <c r="F38" s="11"/>
      <c r="G38" s="11"/>
      <c r="H38" s="11"/>
      <c r="I38" s="11"/>
    </row>
    <row r="39" spans="3:9" x14ac:dyDescent="0.25">
      <c r="E39" s="11"/>
      <c r="F39" s="11"/>
      <c r="G39" s="11"/>
      <c r="H39" s="11"/>
      <c r="I39" s="11"/>
    </row>
    <row r="40" spans="3:9" ht="51.6" customHeight="1" x14ac:dyDescent="0.25">
      <c r="E40" s="11"/>
      <c r="F40" s="11"/>
      <c r="G40" s="11"/>
      <c r="H40" s="11"/>
      <c r="I40" s="11"/>
    </row>
    <row r="41" spans="3:9" ht="24" customHeight="1" x14ac:dyDescent="0.25">
      <c r="E41" s="11"/>
      <c r="F41" s="11"/>
      <c r="G41" s="11"/>
      <c r="H41" s="11"/>
      <c r="I41" s="11"/>
    </row>
    <row r="42" spans="3:9" ht="24.6" customHeight="1" x14ac:dyDescent="0.25">
      <c r="E42" s="11"/>
      <c r="F42" s="11"/>
      <c r="G42" s="11"/>
      <c r="H42" s="11"/>
      <c r="I42" s="11"/>
    </row>
    <row r="43" spans="3:9" ht="22.15" customHeight="1" x14ac:dyDescent="0.25">
      <c r="E43" s="11"/>
      <c r="F43" s="11"/>
      <c r="G43" s="11"/>
      <c r="H43" s="11"/>
      <c r="I43" s="11"/>
    </row>
    <row r="44" spans="3:9" ht="21.6" customHeight="1" x14ac:dyDescent="0.25">
      <c r="E44" s="11"/>
      <c r="F44" s="11"/>
      <c r="G44" s="11"/>
      <c r="H44" s="11"/>
      <c r="I44" s="11"/>
    </row>
    <row r="45" spans="3:9" ht="27.6" customHeight="1" x14ac:dyDescent="0.25">
      <c r="E45" s="11"/>
      <c r="F45" s="11"/>
      <c r="G45" s="11"/>
      <c r="H45" s="11"/>
      <c r="I45" s="11"/>
    </row>
    <row r="46" spans="3:9" x14ac:dyDescent="0.25">
      <c r="C46" s="11"/>
      <c r="D46" s="11"/>
      <c r="E46" s="11"/>
      <c r="F46" s="11"/>
      <c r="G46" s="11"/>
      <c r="H46" s="11"/>
      <c r="I46" s="11"/>
    </row>
    <row r="47" spans="3:9" x14ac:dyDescent="0.25">
      <c r="C47" s="11"/>
      <c r="D47" s="11"/>
      <c r="E47" s="11"/>
      <c r="F47" s="11"/>
      <c r="G47" s="11"/>
      <c r="H47" s="11"/>
      <c r="I47" s="11"/>
    </row>
    <row r="48" spans="3:9" x14ac:dyDescent="0.25">
      <c r="C48" s="11"/>
      <c r="D48" s="11"/>
      <c r="E48" s="11"/>
      <c r="F48" s="11"/>
      <c r="G48" s="11"/>
      <c r="H48" s="11"/>
      <c r="I48" s="11"/>
    </row>
    <row r="49" spans="2:13" ht="15" customHeight="1" x14ac:dyDescent="0.25">
      <c r="C49" s="11"/>
      <c r="D49" s="11"/>
      <c r="E49" s="11"/>
      <c r="F49" s="11"/>
      <c r="G49" s="11"/>
      <c r="H49" s="11"/>
      <c r="I49" s="11"/>
      <c r="J49" s="11"/>
      <c r="M49" s="8"/>
    </row>
    <row r="50" spans="2:13" ht="14.45" customHeight="1" x14ac:dyDescent="0.25">
      <c r="B50" s="12"/>
      <c r="C50" s="11"/>
      <c r="D50" s="11"/>
      <c r="E50" s="11"/>
      <c r="F50" s="11"/>
      <c r="G50" s="11"/>
      <c r="H50" s="11"/>
      <c r="I50" s="11"/>
      <c r="J50" s="11"/>
      <c r="K50" s="11"/>
      <c r="M50" s="8"/>
    </row>
    <row r="51" spans="2:13" ht="14.45" customHeight="1" x14ac:dyDescent="0.25">
      <c r="B51" s="12"/>
      <c r="C51" s="11"/>
      <c r="D51" s="11"/>
      <c r="E51" s="11"/>
      <c r="F51" s="11"/>
      <c r="G51" s="11"/>
      <c r="H51" s="11"/>
      <c r="I51" s="11"/>
      <c r="J51" s="11"/>
      <c r="K51" s="11"/>
      <c r="M51" s="8"/>
    </row>
    <row r="52" spans="2:13" x14ac:dyDescent="0.25">
      <c r="C52" s="11"/>
      <c r="D52" s="11"/>
      <c r="E52" s="11"/>
      <c r="F52" s="11"/>
      <c r="G52" s="11"/>
      <c r="H52" s="11"/>
      <c r="I52" s="11"/>
      <c r="J52" s="11"/>
      <c r="K52" s="11"/>
      <c r="M52" s="8"/>
    </row>
    <row r="53" spans="2:13" x14ac:dyDescent="0.25">
      <c r="C53" s="11"/>
      <c r="D53" s="11"/>
      <c r="E53" s="11"/>
      <c r="F53" s="11"/>
      <c r="G53" s="11"/>
      <c r="H53" s="11"/>
      <c r="I53" s="11"/>
      <c r="J53" s="11"/>
      <c r="K53" s="11"/>
      <c r="M53" s="8"/>
    </row>
    <row r="54" spans="2:13" x14ac:dyDescent="0.25">
      <c r="C54" s="11"/>
      <c r="D54" s="11"/>
      <c r="E54" s="11"/>
      <c r="F54" s="11"/>
      <c r="G54" s="11"/>
      <c r="H54" s="11"/>
      <c r="I54" s="11"/>
      <c r="J54" s="11"/>
      <c r="K54" s="11"/>
    </row>
    <row r="55" spans="2:13" x14ac:dyDescent="0.25">
      <c r="C55" s="11"/>
      <c r="D55" s="11"/>
      <c r="E55" s="11"/>
      <c r="F55" s="11"/>
      <c r="G55" s="11"/>
      <c r="H55" s="11"/>
      <c r="I55" s="11"/>
      <c r="J55" s="11"/>
      <c r="K55" s="11"/>
    </row>
    <row r="56" spans="2:13" x14ac:dyDescent="0.25">
      <c r="C56" s="11"/>
      <c r="D56" s="11"/>
      <c r="E56" s="11"/>
      <c r="F56" s="11"/>
      <c r="G56" s="11"/>
      <c r="H56" s="11"/>
      <c r="I56" s="11"/>
      <c r="J56" s="11"/>
      <c r="K56" s="11"/>
    </row>
    <row r="57" spans="2:13" x14ac:dyDescent="0.25">
      <c r="C57" s="11"/>
      <c r="D57" s="11"/>
      <c r="E57" s="11"/>
      <c r="F57" s="11"/>
      <c r="G57" s="11"/>
      <c r="H57" s="11"/>
      <c r="I57" s="11"/>
      <c r="J57" s="11"/>
      <c r="K57" s="11"/>
    </row>
    <row r="58" spans="2:13" x14ac:dyDescent="0.25">
      <c r="C58" s="11"/>
      <c r="D58" s="11"/>
      <c r="E58" s="11"/>
      <c r="F58" s="11"/>
      <c r="G58" s="11"/>
      <c r="H58" s="11"/>
      <c r="I58" s="11"/>
      <c r="J58" s="11"/>
      <c r="K58" s="11"/>
    </row>
    <row r="59" spans="2:13" x14ac:dyDescent="0.25">
      <c r="C59" s="11"/>
      <c r="D59" s="11"/>
      <c r="E59" s="11"/>
      <c r="F59" s="11"/>
      <c r="G59" s="11"/>
      <c r="H59" s="11"/>
      <c r="I59" s="11"/>
      <c r="J59" s="11"/>
      <c r="K59" s="11"/>
    </row>
    <row r="60" spans="2:13" x14ac:dyDescent="0.25">
      <c r="C60" s="11"/>
      <c r="D60" s="11"/>
      <c r="E60" s="11"/>
      <c r="F60" s="11"/>
      <c r="G60" s="11"/>
      <c r="H60" s="11"/>
      <c r="I60" s="11"/>
      <c r="J60" s="11"/>
      <c r="K60" s="11"/>
    </row>
    <row r="61" spans="2:13" x14ac:dyDescent="0.25">
      <c r="C61" s="11"/>
      <c r="D61" s="11"/>
      <c r="E61" s="11"/>
      <c r="F61" s="11"/>
      <c r="G61" s="11"/>
      <c r="H61" s="11"/>
      <c r="I61" s="11"/>
      <c r="J61" s="11"/>
      <c r="K61" s="11"/>
    </row>
    <row r="62" spans="2:13" x14ac:dyDescent="0.25">
      <c r="C62" s="11"/>
      <c r="D62" s="11"/>
      <c r="E62" s="11"/>
      <c r="F62" s="11"/>
      <c r="G62" s="11"/>
      <c r="H62" s="11"/>
      <c r="I62" s="11"/>
      <c r="J62" s="11"/>
      <c r="K62" s="11"/>
    </row>
    <row r="63" spans="2:13" x14ac:dyDescent="0.25">
      <c r="C63" s="11"/>
      <c r="D63" s="11"/>
      <c r="E63" s="11"/>
      <c r="F63" s="11"/>
      <c r="G63" s="11"/>
      <c r="H63" s="11"/>
      <c r="I63" s="11"/>
      <c r="J63" s="11"/>
      <c r="K63" s="11"/>
    </row>
    <row r="64" spans="2:13" x14ac:dyDescent="0.25">
      <c r="C64" s="11"/>
      <c r="D64" s="11"/>
      <c r="E64" s="11"/>
      <c r="F64" s="11"/>
      <c r="G64" s="11"/>
      <c r="H64" s="11"/>
      <c r="I64" s="11"/>
      <c r="J64" s="11"/>
      <c r="K64" s="11"/>
    </row>
    <row r="65" spans="3:11" x14ac:dyDescent="0.25">
      <c r="C65" s="11"/>
      <c r="D65" s="11"/>
      <c r="E65" s="11"/>
      <c r="F65" s="11"/>
      <c r="G65" s="11"/>
      <c r="H65" s="11"/>
      <c r="I65" s="11"/>
      <c r="J65" s="11"/>
      <c r="K65" s="11"/>
    </row>
    <row r="66" spans="3:11" x14ac:dyDescent="0.25">
      <c r="C66" s="11"/>
      <c r="D66" s="11"/>
      <c r="E66" s="11"/>
      <c r="F66" s="11"/>
      <c r="G66" s="11"/>
      <c r="H66" s="11"/>
      <c r="I66" s="11"/>
      <c r="J66" s="11"/>
      <c r="K66" s="11"/>
    </row>
    <row r="67" spans="3:11" x14ac:dyDescent="0.25">
      <c r="C67" s="11"/>
      <c r="D67" s="11"/>
      <c r="E67" s="11"/>
      <c r="F67" s="11"/>
      <c r="G67" s="11"/>
      <c r="H67" s="11"/>
      <c r="I67" s="11"/>
      <c r="J67" s="11"/>
      <c r="K67" s="11"/>
    </row>
    <row r="68" spans="3:11" ht="15" customHeight="1" x14ac:dyDescent="0.25">
      <c r="C68" s="11"/>
      <c r="D68" s="11"/>
      <c r="E68" s="11"/>
      <c r="F68" s="11"/>
      <c r="G68" s="11"/>
      <c r="H68" s="11"/>
      <c r="I68" s="11"/>
      <c r="J68" s="11"/>
      <c r="K68" s="11"/>
    </row>
    <row r="69" spans="3:11" ht="15" customHeight="1" x14ac:dyDescent="0.25">
      <c r="C69" s="11"/>
      <c r="D69" s="11"/>
      <c r="E69" s="11"/>
      <c r="F69" s="11"/>
      <c r="G69" s="11"/>
      <c r="H69" s="11"/>
      <c r="I69" s="11"/>
      <c r="J69" s="11"/>
      <c r="K69" s="11"/>
    </row>
    <row r="70" spans="3:11" x14ac:dyDescent="0.25">
      <c r="C70" s="11"/>
      <c r="D70" s="11"/>
      <c r="E70" s="11"/>
      <c r="F70" s="11"/>
      <c r="G70" s="11"/>
      <c r="H70" s="11"/>
      <c r="I70" s="11"/>
      <c r="J70" s="11"/>
      <c r="K70" s="11"/>
    </row>
    <row r="71" spans="3:11" x14ac:dyDescent="0.25">
      <c r="C71" s="11"/>
      <c r="D71" s="11"/>
      <c r="E71" s="11"/>
      <c r="F71" s="11"/>
      <c r="G71" s="11"/>
      <c r="H71" s="11"/>
      <c r="I71" s="11"/>
      <c r="J71" s="11"/>
      <c r="K71" s="11"/>
    </row>
    <row r="72" spans="3:11" x14ac:dyDescent="0.25">
      <c r="C72" s="11"/>
      <c r="D72" s="11"/>
      <c r="E72" s="11"/>
      <c r="F72" s="11"/>
      <c r="G72" s="11"/>
      <c r="H72" s="11"/>
      <c r="I72" s="11"/>
      <c r="J72" s="11"/>
      <c r="K72" s="11"/>
    </row>
    <row r="73" spans="3:11" x14ac:dyDescent="0.25">
      <c r="C73" s="11"/>
      <c r="D73" s="11"/>
      <c r="E73" s="11"/>
      <c r="F73" s="11"/>
      <c r="G73" s="11"/>
      <c r="H73" s="11"/>
      <c r="I73" s="11"/>
      <c r="J73" s="11"/>
      <c r="K73" s="11"/>
    </row>
  </sheetData>
  <pageMargins left="0.7" right="0.7" top="0.75" bottom="0.75" header="0.3" footer="0.3"/>
  <pageSetup scale="3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9625-CE81-4582-B606-B807BBD7A951}">
  <sheetPr>
    <pageSetUpPr fitToPage="1"/>
  </sheetPr>
  <dimension ref="E18:Q69"/>
  <sheetViews>
    <sheetView zoomScale="80" zoomScaleNormal="80" workbookViewId="0">
      <selection activeCell="E40" sqref="E40:F40"/>
    </sheetView>
  </sheetViews>
  <sheetFormatPr defaultColWidth="9.140625" defaultRowHeight="15" x14ac:dyDescent="0.25"/>
  <cols>
    <col min="1" max="1" width="23" style="21" customWidth="1"/>
    <col min="2" max="2" width="20.42578125" style="21" customWidth="1"/>
    <col min="3" max="3" width="19.140625" style="21" customWidth="1"/>
    <col min="4" max="4" width="16.7109375" style="21" customWidth="1"/>
    <col min="5" max="5" width="20" style="21" customWidth="1"/>
    <col min="6" max="6" width="14.28515625" style="21" customWidth="1"/>
    <col min="7" max="7" width="18.7109375" style="21" customWidth="1"/>
    <col min="8" max="8" width="24" style="21" customWidth="1"/>
    <col min="9" max="9" width="23.5703125" style="21" customWidth="1"/>
    <col min="10" max="10" width="7" style="21" customWidth="1"/>
    <col min="11" max="11" width="10.28515625" style="21" customWidth="1"/>
    <col min="12" max="12" width="9" style="21" customWidth="1"/>
    <col min="13" max="13" width="9.140625" style="21" customWidth="1"/>
    <col min="14" max="14" width="9" style="21" customWidth="1"/>
    <col min="15" max="15" width="10" style="21" customWidth="1"/>
    <col min="16" max="16" width="10.85546875" style="21" customWidth="1"/>
    <col min="17" max="17" width="11.42578125" style="21" customWidth="1"/>
    <col min="18" max="18" width="9.7109375" style="21" customWidth="1"/>
    <col min="19" max="19" width="11.7109375" style="21" customWidth="1"/>
    <col min="20" max="20" width="9.85546875" style="21" customWidth="1"/>
    <col min="21" max="21" width="10" style="21" customWidth="1"/>
    <col min="22" max="16384" width="9.140625" style="21"/>
  </cols>
  <sheetData>
    <row r="18" spans="15:16" ht="18.75" customHeight="1" x14ac:dyDescent="0.25"/>
    <row r="19" spans="15:16" ht="18.75" customHeight="1" x14ac:dyDescent="0.25"/>
    <row r="20" spans="15:16" ht="18.75" customHeight="1" x14ac:dyDescent="0.25"/>
    <row r="21" spans="15:16" ht="43.5" customHeight="1" x14ac:dyDescent="0.25"/>
    <row r="24" spans="15:16" ht="21" customHeight="1" x14ac:dyDescent="0.25"/>
    <row r="25" spans="15:16" ht="24.6" customHeight="1" x14ac:dyDescent="0.25">
      <c r="O25" s="55">
        <f>0.04^2</f>
        <v>1.6000000000000001E-3</v>
      </c>
      <c r="P25" s="55"/>
    </row>
    <row r="26" spans="15:16" ht="27" customHeight="1" x14ac:dyDescent="0.25">
      <c r="O26" s="55"/>
      <c r="P26" s="55"/>
    </row>
    <row r="27" spans="15:16" ht="48.75" customHeight="1" x14ac:dyDescent="0.25"/>
    <row r="28" spans="15:16" ht="37.5" customHeight="1" x14ac:dyDescent="0.25"/>
    <row r="29" spans="15:16" ht="30" customHeight="1" x14ac:dyDescent="0.25"/>
    <row r="30" spans="15:16" ht="31.5" customHeight="1" x14ac:dyDescent="0.25"/>
    <row r="31" spans="15:16" ht="30.75" customHeight="1" x14ac:dyDescent="0.25"/>
    <row r="32" spans="15:16" ht="32.25" customHeight="1" x14ac:dyDescent="0.25"/>
    <row r="33" spans="5:14" ht="34.5" customHeight="1" x14ac:dyDescent="0.25"/>
    <row r="34" spans="5:14" ht="29.25" customHeight="1" x14ac:dyDescent="0.25"/>
    <row r="35" spans="5:14" ht="36" customHeight="1" x14ac:dyDescent="0.25"/>
    <row r="36" spans="5:14" ht="33" customHeight="1" x14ac:dyDescent="0.25">
      <c r="M36" s="56"/>
      <c r="N36" s="56"/>
    </row>
    <row r="40" spans="5:14" ht="28.5" x14ac:dyDescent="0.25">
      <c r="E40" s="57">
        <f>_xlfn.CHISQ.INV(0.95,39)</f>
        <v>54.572227758941722</v>
      </c>
      <c r="F40" s="57"/>
    </row>
    <row r="41" spans="5:14" ht="31.5" customHeight="1" x14ac:dyDescent="0.25"/>
    <row r="53" spans="16:17" ht="28.5" x14ac:dyDescent="0.25">
      <c r="P53" s="55">
        <f>((40-1)*(0.02))/0.0016</f>
        <v>487.5</v>
      </c>
      <c r="Q53" s="55"/>
    </row>
    <row r="68" ht="15" customHeight="1" x14ac:dyDescent="0.25"/>
    <row r="69" ht="15" customHeight="1" x14ac:dyDescent="0.25"/>
  </sheetData>
  <mergeCells count="4">
    <mergeCell ref="O25:P26"/>
    <mergeCell ref="M36:N36"/>
    <mergeCell ref="E40:F40"/>
    <mergeCell ref="P53:Q53"/>
  </mergeCells>
  <pageMargins left="0.7" right="0.7" top="0.75" bottom="0.75" header="0.3" footer="0.3"/>
  <pageSetup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5F4A-75B8-4EF6-88B6-AB43BD93B3BB}">
  <sheetPr>
    <pageSetUpPr fitToPage="1"/>
  </sheetPr>
  <dimension ref="E13:O56"/>
  <sheetViews>
    <sheetView zoomScale="70" zoomScaleNormal="70" workbookViewId="0"/>
  </sheetViews>
  <sheetFormatPr defaultColWidth="9.140625" defaultRowHeight="15" x14ac:dyDescent="0.25"/>
  <cols>
    <col min="1" max="1" width="9.140625" style="5"/>
    <col min="2" max="2" width="14" style="5" customWidth="1"/>
    <col min="3" max="3" width="15.42578125" style="5" customWidth="1"/>
    <col min="4" max="4" width="12.28515625" style="5" customWidth="1"/>
    <col min="5" max="5" width="15" style="5" customWidth="1"/>
    <col min="6" max="6" width="15.28515625" style="5" customWidth="1"/>
    <col min="7" max="7" width="17" style="5" customWidth="1"/>
    <col min="8" max="8" width="20.5703125" style="5" customWidth="1"/>
    <col min="9" max="9" width="13.7109375" style="5" customWidth="1"/>
    <col min="10" max="10" width="16.7109375" style="5" customWidth="1"/>
    <col min="11" max="11" width="23" style="5" customWidth="1"/>
    <col min="12" max="12" width="20.42578125" style="5" customWidth="1"/>
    <col min="13" max="13" width="50.7109375" style="5" customWidth="1"/>
    <col min="14" max="14" width="9.28515625" style="5" customWidth="1"/>
    <col min="15" max="15" width="9" style="5" customWidth="1"/>
    <col min="16" max="16" width="11.42578125" style="5" customWidth="1"/>
    <col min="17" max="17" width="12.85546875" style="5" customWidth="1"/>
    <col min="18" max="19" width="10.28515625" style="5" customWidth="1"/>
    <col min="20" max="21" width="9.28515625" style="5" customWidth="1"/>
    <col min="22" max="16384" width="9.140625" style="5"/>
  </cols>
  <sheetData>
    <row r="13" ht="46.9" customHeight="1" x14ac:dyDescent="0.25"/>
    <row r="14" ht="26.45" customHeight="1" x14ac:dyDescent="0.25"/>
    <row r="15" ht="27" customHeight="1" x14ac:dyDescent="0.25"/>
    <row r="16" ht="28.15" customHeight="1" x14ac:dyDescent="0.25"/>
    <row r="17" spans="5:15" ht="25.9" customHeight="1" x14ac:dyDescent="0.25"/>
    <row r="18" spans="5:15" ht="26.45" customHeight="1" x14ac:dyDescent="0.25"/>
    <row r="19" spans="5:15" ht="27.6" customHeight="1" x14ac:dyDescent="0.25"/>
    <row r="20" spans="5:15" ht="27.6" customHeight="1" x14ac:dyDescent="0.25"/>
    <row r="21" spans="5:15" ht="28.9" customHeight="1" x14ac:dyDescent="0.25">
      <c r="E21" s="6">
        <v>189</v>
      </c>
      <c r="F21" s="6">
        <v>185</v>
      </c>
      <c r="G21" s="6">
        <v>191</v>
      </c>
      <c r="H21" s="6">
        <v>195</v>
      </c>
    </row>
    <row r="22" spans="5:15" ht="28.9" customHeight="1" x14ac:dyDescent="0.25">
      <c r="E22" s="6">
        <v>195</v>
      </c>
      <c r="F22" s="6">
        <v>197</v>
      </c>
      <c r="G22" s="6">
        <v>181</v>
      </c>
      <c r="H22" s="6">
        <v>189</v>
      </c>
    </row>
    <row r="23" spans="5:15" ht="26.45" customHeight="1" x14ac:dyDescent="0.25">
      <c r="E23" s="6">
        <v>194</v>
      </c>
      <c r="F23" s="6">
        <v>186</v>
      </c>
      <c r="G23" s="6">
        <v>187</v>
      </c>
      <c r="H23" s="6">
        <v>183</v>
      </c>
    </row>
    <row r="24" spans="5:15" ht="30.6" customHeight="1" x14ac:dyDescent="0.25"/>
    <row r="25" spans="5:15" ht="38.450000000000003" customHeight="1" x14ac:dyDescent="0.25"/>
    <row r="26" spans="5:15" ht="40.5" customHeight="1" x14ac:dyDescent="0.25">
      <c r="N26" s="58" t="s">
        <v>1</v>
      </c>
      <c r="O26" s="58"/>
    </row>
    <row r="27" spans="5:15" ht="34.9" customHeight="1" x14ac:dyDescent="0.25"/>
    <row r="28" spans="5:15" ht="30" customHeight="1" x14ac:dyDescent="0.25"/>
    <row r="29" spans="5:15" ht="33" customHeight="1" x14ac:dyDescent="0.25"/>
    <row r="30" spans="5:15" ht="34.15" customHeight="1" x14ac:dyDescent="0.25"/>
    <row r="31" spans="5:15" ht="34.9" customHeight="1" x14ac:dyDescent="0.25"/>
    <row r="32" spans="5:15" ht="35.450000000000003" customHeight="1" x14ac:dyDescent="0.25"/>
    <row r="33" spans="11:11" ht="34.15" customHeight="1" x14ac:dyDescent="0.25"/>
    <row r="34" spans="11:11" ht="134.44999999999999" customHeight="1" x14ac:dyDescent="0.25"/>
    <row r="35" spans="11:11" ht="37.15" customHeight="1" x14ac:dyDescent="0.25"/>
    <row r="36" spans="11:11" ht="21.6" customHeight="1" x14ac:dyDescent="0.25"/>
    <row r="38" spans="11:11" ht="22.9" customHeight="1" x14ac:dyDescent="0.25"/>
    <row r="39" spans="11:11" ht="28.9" customHeight="1" x14ac:dyDescent="0.25"/>
    <row r="40" spans="11:11" ht="18.600000000000001" customHeight="1" x14ac:dyDescent="0.25"/>
    <row r="41" spans="11:11" ht="19.149999999999999" customHeight="1" x14ac:dyDescent="0.25"/>
    <row r="42" spans="11:11" ht="16.899999999999999" customHeight="1" x14ac:dyDescent="0.25">
      <c r="K42" s="7"/>
    </row>
    <row r="43" spans="11:11" ht="15" customHeight="1" x14ac:dyDescent="0.25">
      <c r="K43" s="8"/>
    </row>
    <row r="44" spans="11:11" x14ac:dyDescent="0.25">
      <c r="K44" s="8"/>
    </row>
    <row r="45" spans="11:11" x14ac:dyDescent="0.25">
      <c r="K45" s="8"/>
    </row>
    <row r="46" spans="11:11" x14ac:dyDescent="0.25">
      <c r="K46" s="8"/>
    </row>
    <row r="47" spans="11:11" x14ac:dyDescent="0.25">
      <c r="K47" s="8"/>
    </row>
    <row r="48" spans="11:11" x14ac:dyDescent="0.25">
      <c r="K48" s="8"/>
    </row>
    <row r="49" spans="11:11" x14ac:dyDescent="0.25">
      <c r="K49" s="8"/>
    </row>
    <row r="54" spans="11:11" ht="14.45" customHeight="1" x14ac:dyDescent="0.25"/>
    <row r="55" spans="11:11" ht="14.45" customHeight="1" x14ac:dyDescent="0.25"/>
    <row r="56" spans="11:11" ht="14.45" customHeight="1" x14ac:dyDescent="0.25"/>
  </sheetData>
  <mergeCells count="1">
    <mergeCell ref="N26:O26"/>
  </mergeCells>
  <pageMargins left="0.7" right="0.7" top="0.75" bottom="0.75" header="0.3" footer="0.3"/>
  <pageSetup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FirstPage</vt:lpstr>
      <vt:lpstr>Exam Content </vt:lpstr>
      <vt:lpstr>Problem 5</vt:lpstr>
      <vt:lpstr>Problem 5 (2)</vt:lpstr>
      <vt:lpstr>Problem 1</vt:lpstr>
      <vt:lpstr>Problem 1 (2)</vt:lpstr>
      <vt:lpstr>Problem 2</vt:lpstr>
      <vt:lpstr>Problem 2 (2)</vt:lpstr>
      <vt:lpstr>Problem 3</vt:lpstr>
      <vt:lpstr>Problem 3 (2)</vt:lpstr>
      <vt:lpstr>Problem 4</vt:lpstr>
      <vt:lpstr>Problem 4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2023-12-04T17:51:38Z</cp:lastPrinted>
  <dcterms:created xsi:type="dcterms:W3CDTF">2014-10-23T14:45:36Z</dcterms:created>
  <dcterms:modified xsi:type="dcterms:W3CDTF">2024-04-21T21:28:38Z</dcterms:modified>
</cp:coreProperties>
</file>