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13_ncr:1_{721416D7-6EC5-458B-94EB-DEBC0CF0EC0B}" xr6:coauthVersionLast="47" xr6:coauthVersionMax="47" xr10:uidLastSave="{00000000-0000-0000-0000-000000000000}"/>
  <bookViews>
    <workbookView showSheetTabs="0" xWindow="-120" yWindow="600" windowWidth="29040" windowHeight="15000" tabRatio="601" xr2:uid="{00000000-000D-0000-FFFF-FFFF00000000}"/>
  </bookViews>
  <sheets>
    <sheet name="FirstPage" sheetId="21" r:id="rId1"/>
    <sheet name="Exam Content " sheetId="70" r:id="rId2"/>
    <sheet name="Problem 1" sheetId="108" r:id="rId3"/>
    <sheet name="Problem 2" sheetId="109" r:id="rId4"/>
    <sheet name="Problem 3" sheetId="110" r:id="rId5"/>
    <sheet name="Problem 4" sheetId="121" r:id="rId6"/>
    <sheet name="Problem 5" sheetId="112" r:id="rId7"/>
    <sheet name="Problem 6" sheetId="113" r:id="rId8"/>
    <sheet name="Problem 7" sheetId="114" r:id="rId9"/>
    <sheet name="Problem 8" sheetId="115" r:id="rId10"/>
    <sheet name="Problem 9" sheetId="116" r:id="rId11"/>
    <sheet name="Problem 10" sheetId="117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21" l="1"/>
  <c r="P21" i="121"/>
  <c r="G25" i="115" l="1"/>
  <c r="I25" i="115"/>
  <c r="K25" i="115"/>
  <c r="G26" i="115"/>
  <c r="I26" i="115" s="1"/>
  <c r="K26" i="115" s="1"/>
  <c r="I24" i="115"/>
  <c r="K24" i="115" s="1"/>
  <c r="G27" i="115" l="1"/>
  <c r="I27" i="115" l="1"/>
  <c r="K27" i="115" s="1"/>
  <c r="G28" i="115"/>
  <c r="G29" i="115" l="1"/>
  <c r="I28" i="115"/>
  <c r="K28" i="115" s="1"/>
  <c r="G30" i="115" l="1"/>
  <c r="I29" i="115"/>
  <c r="K29" i="115" s="1"/>
  <c r="I30" i="115" l="1"/>
  <c r="K30" i="115" s="1"/>
  <c r="G31" i="115"/>
  <c r="I31" i="115" l="1"/>
  <c r="K31" i="115" s="1"/>
  <c r="G32" i="115"/>
  <c r="G33" i="115" l="1"/>
  <c r="I32" i="115"/>
  <c r="K32" i="115" s="1"/>
  <c r="G34" i="115" l="1"/>
  <c r="I33" i="115"/>
  <c r="K33" i="115" s="1"/>
  <c r="I34" i="115" l="1"/>
  <c r="K34" i="115" s="1"/>
  <c r="G35" i="115"/>
  <c r="I35" i="115" l="1"/>
  <c r="K35" i="115" s="1"/>
  <c r="G36" i="115"/>
  <c r="I36" i="115" s="1"/>
  <c r="K36" i="115" s="1"/>
</calcChain>
</file>

<file path=xl/sharedStrings.xml><?xml version="1.0" encoding="utf-8"?>
<sst xmlns="http://schemas.openxmlformats.org/spreadsheetml/2006/main" count="50" uniqueCount="27">
  <si>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</si>
  <si>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</si>
  <si>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Quarter</t>
  </si>
  <si>
    <t>Y</t>
  </si>
  <si>
    <t>Forecast</t>
  </si>
  <si>
    <t>Technique 1</t>
  </si>
  <si>
    <t>Technique 2</t>
  </si>
  <si>
    <t>Actual Demand</t>
  </si>
  <si>
    <t>Value</t>
  </si>
  <si>
    <t>A</t>
  </si>
  <si>
    <t>B</t>
  </si>
  <si>
    <t>X1</t>
  </si>
  <si>
    <t>X2</t>
  </si>
  <si>
    <t>y</t>
  </si>
  <si>
    <t>x</t>
  </si>
  <si>
    <t>Units</t>
  </si>
  <si>
    <t>`````````````````````````````````````````````````````````````````````````````````````````````````````````````````````</t>
  </si>
  <si>
    <t>ABS</t>
  </si>
  <si>
    <t>#</t>
  </si>
  <si>
    <t>Q</t>
  </si>
  <si>
    <t>Error</t>
  </si>
  <si>
    <t>X3</t>
  </si>
  <si>
    <t>X4</t>
  </si>
  <si>
    <t>C</t>
  </si>
  <si>
    <t>D</t>
  </si>
  <si>
    <t>Technique 3</t>
  </si>
  <si>
    <t xml:space="preserve">X1 = category 0                 X2 = category 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</si>
</sst>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Lucida Bright"/>
      <family val="1"/>
    </font>
    <font>
      <sz val="11"/>
      <color theme="1"/>
      <name val="Lucida Bright"/>
      <family val="1"/>
    </font>
    <font>
      <sz val="18"/>
      <color theme="1"/>
      <name val="Lucida Bright"/>
      <family val="1"/>
    </font>
    <font>
      <b/>
      <sz val="22"/>
      <color rgb="FFFFC000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26"/>
      <color theme="1"/>
      <name val="Lucida Bright"/>
      <family val="1"/>
    </font>
    <font>
      <sz val="16"/>
      <color theme="1"/>
      <name val="Lucida Bright"/>
      <family val="1"/>
    </font>
    <font>
      <sz val="16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22"/>
      <color theme="1"/>
      <name val="Lucida Bright"/>
      <family val="1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4" borderId="0" xfId="0" applyFont="1" applyFill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10" fillId="7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/>
    <xf numFmtId="0" fontId="7" fillId="3" borderId="1" xfId="0" applyFont="1" applyFill="1" applyBorder="1" applyAlignment="1" applyProtection="1">
      <alignment horizontal="center" vertical="center"/>
      <protection locked="0"/>
    </xf>
    <xf numFmtId="165" fontId="13" fillId="5" borderId="1" xfId="0" applyNumberFormat="1" applyFont="1" applyFill="1" applyBorder="1" applyAlignment="1">
      <alignment horizontal="center" vertical="center"/>
    </xf>
    <xf numFmtId="0" fontId="14" fillId="2" borderId="0" xfId="0" applyFont="1" applyFill="1" applyProtection="1">
      <protection locked="0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" fontId="16" fillId="2" borderId="1" xfId="0" applyNumberFormat="1" applyFont="1" applyFill="1" applyBorder="1" applyAlignment="1" applyProtection="1">
      <alignment horizontal="center" vertical="center"/>
      <protection locked="0"/>
    </xf>
    <xf numFmtId="3" fontId="16" fillId="2" borderId="1" xfId="0" applyNumberFormat="1" applyFont="1" applyFill="1" applyBorder="1" applyAlignment="1" applyProtection="1">
      <alignment horizontal="center" vertical="center"/>
      <protection locked="0"/>
    </xf>
    <xf numFmtId="3" fontId="16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3" fillId="12" borderId="1" xfId="0" applyNumberFormat="1" applyFont="1" applyFill="1" applyBorder="1" applyAlignment="1">
      <alignment horizontal="center" vertical="center"/>
    </xf>
    <xf numFmtId="165" fontId="17" fillId="6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18" fillId="10" borderId="1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2" fillId="4" borderId="0" xfId="0" applyFont="1" applyFill="1" applyAlignment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165" fontId="17" fillId="6" borderId="2" xfId="0" applyNumberFormat="1" applyFont="1" applyFill="1" applyBorder="1" applyAlignment="1">
      <alignment horizontal="center" vertical="center"/>
    </xf>
    <xf numFmtId="165" fontId="17" fillId="6" borderId="3" xfId="0" applyNumberFormat="1" applyFont="1" applyFill="1" applyBorder="1" applyAlignment="1">
      <alignment horizontal="center" vertical="center"/>
    </xf>
    <xf numFmtId="0" fontId="18" fillId="10" borderId="2" xfId="0" applyFont="1" applyFill="1" applyBorder="1" applyAlignment="1" applyProtection="1">
      <alignment horizontal="left" vertical="center" wrapText="1"/>
      <protection locked="0"/>
    </xf>
    <xf numFmtId="0" fontId="18" fillId="10" borderId="7" xfId="0" applyFont="1" applyFill="1" applyBorder="1" applyAlignment="1" applyProtection="1">
      <alignment horizontal="left" vertical="center" wrapText="1"/>
      <protection locked="0"/>
    </xf>
    <xf numFmtId="0" fontId="18" fillId="10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E2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9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'!A1"/><Relationship Id="rId10" Type="http://schemas.openxmlformats.org/officeDocument/2006/relationships/hyperlink" Target="#'Problem 9'!A1"/><Relationship Id="rId4" Type="http://schemas.openxmlformats.org/officeDocument/2006/relationships/hyperlink" Target="#'Problem 4'!A1"/><Relationship Id="rId9" Type="http://schemas.openxmlformats.org/officeDocument/2006/relationships/hyperlink" Target="#FirstPag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Exam Content '!A1"/><Relationship Id="rId1" Type="http://schemas.openxmlformats.org/officeDocument/2006/relationships/hyperlink" Target="#'Content Master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355873</xdr:colOff>
      <xdr:row>2</xdr:row>
      <xdr:rowOff>18959</xdr:rowOff>
    </xdr:from>
    <xdr:to>
      <xdr:col>32</xdr:col>
      <xdr:colOff>520065</xdr:colOff>
      <xdr:row>9</xdr:row>
      <xdr:rowOff>137795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38273" y="399959"/>
          <a:ext cx="8088992" cy="1452336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23</xdr:col>
      <xdr:colOff>318410</xdr:colOff>
      <xdr:row>49</xdr:row>
      <xdr:rowOff>67129</xdr:rowOff>
    </xdr:from>
    <xdr:to>
      <xdr:col>29</xdr:col>
      <xdr:colOff>128999</xdr:colOff>
      <xdr:row>56</xdr:row>
      <xdr:rowOff>22225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339210" y="940162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18</xdr:col>
      <xdr:colOff>358140</xdr:colOff>
      <xdr:row>21</xdr:row>
      <xdr:rowOff>107133</xdr:rowOff>
    </xdr:from>
    <xdr:to>
      <xdr:col>34</xdr:col>
      <xdr:colOff>57150</xdr:colOff>
      <xdr:row>45</xdr:row>
      <xdr:rowOff>171450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330940" y="4107633"/>
          <a:ext cx="9452610" cy="46363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Test 3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Master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v.2</a:t>
          </a:r>
        </a:p>
        <a:p>
          <a:pPr algn="ctr"/>
          <a:r>
            <a:rPr lang="en-US" sz="4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Problems</a:t>
          </a:r>
        </a:p>
        <a:p>
          <a:pPr algn="ctr"/>
          <a:endParaRPr lang="en-US" sz="44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12/7/23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100605</xdr:colOff>
      <xdr:row>12</xdr:row>
      <xdr:rowOff>37919</xdr:rowOff>
    </xdr:from>
    <xdr:to>
      <xdr:col>28</xdr:col>
      <xdr:colOff>520794</xdr:colOff>
      <xdr:row>18</xdr:row>
      <xdr:rowOff>183515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121405" y="232391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322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1216298</xdr:colOff>
      <xdr:row>1</xdr:row>
      <xdr:rowOff>30843</xdr:rowOff>
    </xdr:from>
    <xdr:to>
      <xdr:col>10</xdr:col>
      <xdr:colOff>231322</xdr:colOff>
      <xdr:row>5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4409A71-C0E9-46AF-BC9D-038461475B3C}"/>
            </a:ext>
          </a:extLst>
        </xdr:cNvPr>
        <xdr:cNvSpPr/>
      </xdr:nvSpPr>
      <xdr:spPr>
        <a:xfrm>
          <a:off x="2454548" y="221343"/>
          <a:ext cx="5505631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378642</xdr:colOff>
      <xdr:row>1</xdr:row>
      <xdr:rowOff>32294</xdr:rowOff>
    </xdr:from>
    <xdr:to>
      <xdr:col>2</xdr:col>
      <xdr:colOff>646338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47842B-A01B-417C-89FE-77F297C1BEFE}"/>
            </a:ext>
          </a:extLst>
        </xdr:cNvPr>
        <xdr:cNvSpPr/>
      </xdr:nvSpPr>
      <xdr:spPr>
        <a:xfrm>
          <a:off x="378642" y="222794"/>
          <a:ext cx="1505946" cy="10993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266699</xdr:colOff>
      <xdr:row>8</xdr:row>
      <xdr:rowOff>190499</xdr:rowOff>
    </xdr:from>
    <xdr:to>
      <xdr:col>11</xdr:col>
      <xdr:colOff>650875</xdr:colOff>
      <xdr:row>21</xdr:row>
      <xdr:rowOff>15874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8B80DB0-BD09-4DE4-A418-3E7AD959DD31}"/>
            </a:ext>
          </a:extLst>
        </xdr:cNvPr>
        <xdr:cNvSpPr txBox="1"/>
      </xdr:nvSpPr>
      <xdr:spPr>
        <a:xfrm>
          <a:off x="266699" y="1714499"/>
          <a:ext cx="9083676" cy="230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Given the following information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Calibri" panose="020F0502020204030204" pitchFamily="34" charset="0"/>
              <a:cs typeface="Calibri" panose="020F0502020204030204" pitchFamily="34" charset="0"/>
            </a:rPr>
            <a:t>α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= 0.4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Calculate the damping factor?</a:t>
          </a:r>
        </a:p>
        <a:p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544286</xdr:colOff>
      <xdr:row>8</xdr:row>
      <xdr:rowOff>21771</xdr:rowOff>
    </xdr:from>
    <xdr:to>
      <xdr:col>12</xdr:col>
      <xdr:colOff>544286</xdr:colOff>
      <xdr:row>58</xdr:row>
      <xdr:rowOff>173083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D848101-360E-48BE-B99E-7BD0FB37F8D8}"/>
            </a:ext>
          </a:extLst>
        </xdr:cNvPr>
        <xdr:cNvCxnSpPr/>
      </xdr:nvCxnSpPr>
      <xdr:spPr>
        <a:xfrm flipH="1">
          <a:off x="10021661" y="1545771"/>
          <a:ext cx="0" cy="1171466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622300</xdr:colOff>
      <xdr:row>2</xdr:row>
      <xdr:rowOff>15876</xdr:rowOff>
    </xdr:from>
    <xdr:to>
      <xdr:col>18</xdr:col>
      <xdr:colOff>465997</xdr:colOff>
      <xdr:row>7</xdr:row>
      <xdr:rowOff>85180</xdr:rowOff>
    </xdr:to>
    <xdr:sp macro="" textlink="">
      <xdr:nvSpPr>
        <xdr:cNvPr id="13" name="Rounded Rectangle 6">
          <a:extLst>
            <a:ext uri="{FF2B5EF4-FFF2-40B4-BE49-F238E27FC236}">
              <a16:creationId xmlns:a16="http://schemas.microsoft.com/office/drawing/2014/main" id="{BF7B61BF-0BF7-45C0-A7D9-C99F8CE557D7}"/>
            </a:ext>
          </a:extLst>
        </xdr:cNvPr>
        <xdr:cNvSpPr/>
      </xdr:nvSpPr>
      <xdr:spPr>
        <a:xfrm>
          <a:off x="11766550" y="396876"/>
          <a:ext cx="4764947" cy="102180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136072</xdr:colOff>
      <xdr:row>8</xdr:row>
      <xdr:rowOff>0</xdr:rowOff>
    </xdr:from>
    <xdr:to>
      <xdr:col>12</xdr:col>
      <xdr:colOff>190501</xdr:colOff>
      <xdr:row>37</xdr:row>
      <xdr:rowOff>258536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761D582-E4DD-4A61-96D8-FC48819279ED}"/>
            </a:ext>
          </a:extLst>
        </xdr:cNvPr>
        <xdr:cNvSpPr/>
      </xdr:nvSpPr>
      <xdr:spPr>
        <a:xfrm>
          <a:off x="136072" y="1524000"/>
          <a:ext cx="9538608" cy="7307036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402590</xdr:colOff>
      <xdr:row>2</xdr:row>
      <xdr:rowOff>43543</xdr:rowOff>
    </xdr:from>
    <xdr:to>
      <xdr:col>8</xdr:col>
      <xdr:colOff>857250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20D0ACA4-ADF6-474D-AC63-3B9EF2094DA1}"/>
            </a:ext>
          </a:extLst>
        </xdr:cNvPr>
        <xdr:cNvSpPr/>
      </xdr:nvSpPr>
      <xdr:spPr>
        <a:xfrm>
          <a:off x="2865483" y="424543"/>
          <a:ext cx="601998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endParaRPr lang="en-US" sz="3200" b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1F80A4-C05B-4EB1-8CA1-BFFB857BE38C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410935</xdr:colOff>
      <xdr:row>2</xdr:row>
      <xdr:rowOff>183607</xdr:rowOff>
    </xdr:from>
    <xdr:to>
      <xdr:col>9</xdr:col>
      <xdr:colOff>410935</xdr:colOff>
      <xdr:row>43</xdr:row>
      <xdr:rowOff>109947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209DF27-F3B0-4B0C-89F8-D175BC5A7A80}"/>
            </a:ext>
          </a:extLst>
        </xdr:cNvPr>
        <xdr:cNvCxnSpPr/>
      </xdr:nvCxnSpPr>
      <xdr:spPr>
        <a:xfrm flipH="1">
          <a:off x="9500506" y="564607"/>
          <a:ext cx="0" cy="104718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236764</xdr:colOff>
      <xdr:row>8</xdr:row>
      <xdr:rowOff>120651</xdr:rowOff>
    </xdr:from>
    <xdr:to>
      <xdr:col>8</xdr:col>
      <xdr:colOff>828221</xdr:colOff>
      <xdr:row>12</xdr:row>
      <xdr:rowOff>108858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EA3B2A-F174-46C4-BF51-DA9392674778}"/>
            </a:ext>
          </a:extLst>
        </xdr:cNvPr>
        <xdr:cNvSpPr txBox="1"/>
      </xdr:nvSpPr>
      <xdr:spPr>
        <a:xfrm>
          <a:off x="236764" y="1644651"/>
          <a:ext cx="8619671" cy="7502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 the following information:</a:t>
          </a: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11</xdr:col>
      <xdr:colOff>217715</xdr:colOff>
      <xdr:row>13</xdr:row>
      <xdr:rowOff>0</xdr:rowOff>
    </xdr:from>
    <xdr:ext cx="1986642" cy="374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034B07-4A18-49C8-9A58-A762D94F9AE7}"/>
            </a:ext>
          </a:extLst>
        </xdr:cNvPr>
        <xdr:cNvSpPr txBox="1"/>
      </xdr:nvSpPr>
      <xdr:spPr>
        <a:xfrm>
          <a:off x="12440195" y="3625670"/>
          <a:ext cx="19866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US" sz="1800"/>
        </a:p>
      </xdr:txBody>
    </xdr:sp>
    <xdr:clientData/>
  </xdr:oneCellAnchor>
  <xdr:twoCellAnchor>
    <xdr:from>
      <xdr:col>10</xdr:col>
      <xdr:colOff>13608</xdr:colOff>
      <xdr:row>2</xdr:row>
      <xdr:rowOff>39007</xdr:rowOff>
    </xdr:from>
    <xdr:to>
      <xdr:col>12</xdr:col>
      <xdr:colOff>1954349</xdr:colOff>
      <xdr:row>6</xdr:row>
      <xdr:rowOff>60415</xdr:rowOff>
    </xdr:to>
    <xdr:sp macro="" textlink="">
      <xdr:nvSpPr>
        <xdr:cNvPr id="11" name="Rounded Rectangle 4">
          <a:extLst>
            <a:ext uri="{FF2B5EF4-FFF2-40B4-BE49-F238E27FC236}">
              <a16:creationId xmlns:a16="http://schemas.microsoft.com/office/drawing/2014/main" id="{3F32D3A7-11BF-4CEA-80FC-C73084E1DF48}"/>
            </a:ext>
          </a:extLst>
        </xdr:cNvPr>
        <xdr:cNvSpPr/>
      </xdr:nvSpPr>
      <xdr:spPr>
        <a:xfrm>
          <a:off x="10191751" y="420007"/>
          <a:ext cx="4185919" cy="7834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312964</xdr:colOff>
      <xdr:row>21</xdr:row>
      <xdr:rowOff>244929</xdr:rowOff>
    </xdr:from>
    <xdr:to>
      <xdr:col>8</xdr:col>
      <xdr:colOff>904421</xdr:colOff>
      <xdr:row>24</xdr:row>
      <xdr:rowOff>83457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338E419-C0E8-4414-96BD-367E9BD2A00E}"/>
            </a:ext>
          </a:extLst>
        </xdr:cNvPr>
        <xdr:cNvSpPr txBox="1"/>
      </xdr:nvSpPr>
      <xdr:spPr>
        <a:xfrm>
          <a:off x="312964" y="5483679"/>
          <a:ext cx="8619671" cy="7502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If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the value of y = 139.4758, what is the value of x, calculated from the regression equation.</a:t>
          </a:r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125732</xdr:colOff>
      <xdr:row>7</xdr:row>
      <xdr:rowOff>155848</xdr:rowOff>
    </xdr:from>
    <xdr:to>
      <xdr:col>9</xdr:col>
      <xdr:colOff>108859</xdr:colOff>
      <xdr:row>29</xdr:row>
      <xdr:rowOff>101419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7EA54EC-189F-4D12-B507-1F3CC97B4E22}"/>
            </a:ext>
          </a:extLst>
        </xdr:cNvPr>
        <xdr:cNvSpPr/>
      </xdr:nvSpPr>
      <xdr:spPr>
        <a:xfrm>
          <a:off x="125732" y="1489348"/>
          <a:ext cx="9072698" cy="6204857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72F29-4F8B-4BA2-B9B5-2D6E991ACF0C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217714</xdr:colOff>
      <xdr:row>1</xdr:row>
      <xdr:rowOff>94705</xdr:rowOff>
    </xdr:from>
    <xdr:to>
      <xdr:col>12</xdr:col>
      <xdr:colOff>268877</xdr:colOff>
      <xdr:row>32</xdr:row>
      <xdr:rowOff>217714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DB43042-0ACE-4761-9662-5FFEF5235571}"/>
            </a:ext>
          </a:extLst>
        </xdr:cNvPr>
        <xdr:cNvCxnSpPr/>
      </xdr:nvCxnSpPr>
      <xdr:spPr>
        <a:xfrm flipH="1">
          <a:off x="10028464" y="285205"/>
          <a:ext cx="51163" cy="747086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13607</xdr:colOff>
      <xdr:row>9</xdr:row>
      <xdr:rowOff>1</xdr:rowOff>
    </xdr:from>
    <xdr:to>
      <xdr:col>11</xdr:col>
      <xdr:colOff>1029245</xdr:colOff>
      <xdr:row>13</xdr:row>
      <xdr:rowOff>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8F0FDD-D196-41EF-B2F7-2D1857711CB9}"/>
            </a:ext>
          </a:extLst>
        </xdr:cNvPr>
        <xdr:cNvSpPr txBox="1"/>
      </xdr:nvSpPr>
      <xdr:spPr>
        <a:xfrm>
          <a:off x="625928" y="1714501"/>
          <a:ext cx="9098281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Given the following Information:</a:t>
          </a:r>
        </a:p>
      </xdr:txBody>
    </xdr:sp>
    <xdr:clientData/>
  </xdr:twoCellAnchor>
  <xdr:twoCellAnchor>
    <xdr:from>
      <xdr:col>0</xdr:col>
      <xdr:colOff>379961</xdr:colOff>
      <xdr:row>25</xdr:row>
      <xdr:rowOff>126884</xdr:rowOff>
    </xdr:from>
    <xdr:to>
      <xdr:col>11</xdr:col>
      <xdr:colOff>792349</xdr:colOff>
      <xdr:row>29</xdr:row>
      <xdr:rowOff>265372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84C132-C044-45DC-B82A-E307746D8CC3}"/>
            </a:ext>
          </a:extLst>
        </xdr:cNvPr>
        <xdr:cNvSpPr txBox="1"/>
      </xdr:nvSpPr>
      <xdr:spPr>
        <a:xfrm>
          <a:off x="379961" y="7097452"/>
          <a:ext cx="9071479" cy="1264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Calculate the value of R</a:t>
          </a:r>
          <a:r>
            <a:rPr lang="en-US" sz="2000" b="0" baseline="3000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2 </a:t>
          </a:r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for the last five years.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strength of this model?</a:t>
          </a:r>
          <a:endParaRPr lang="en-US" sz="2000" b="0" baseline="3000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462642</xdr:colOff>
      <xdr:row>1</xdr:row>
      <xdr:rowOff>122464</xdr:rowOff>
    </xdr:from>
    <xdr:to>
      <xdr:col>11</xdr:col>
      <xdr:colOff>914399</xdr:colOff>
      <xdr:row>7</xdr:row>
      <xdr:rowOff>13607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BCDCFB-1654-4F20-9AF5-C1ABF647C78E}"/>
            </a:ext>
          </a:extLst>
        </xdr:cNvPr>
        <xdr:cNvSpPr/>
      </xdr:nvSpPr>
      <xdr:spPr>
        <a:xfrm>
          <a:off x="2925535" y="312964"/>
          <a:ext cx="6683828" cy="10341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14</xdr:col>
      <xdr:colOff>518160</xdr:colOff>
      <xdr:row>2</xdr:row>
      <xdr:rowOff>0</xdr:rowOff>
    </xdr:from>
    <xdr:to>
      <xdr:col>18</xdr:col>
      <xdr:colOff>198120</xdr:colOff>
      <xdr:row>7</xdr:row>
      <xdr:rowOff>91440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32F48E69-934B-4742-8FEB-1B9062CE928A}"/>
            </a:ext>
          </a:extLst>
        </xdr:cNvPr>
        <xdr:cNvSpPr/>
      </xdr:nvSpPr>
      <xdr:spPr>
        <a:xfrm>
          <a:off x="12054840" y="365760"/>
          <a:ext cx="3977640" cy="100584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775608</xdr:colOff>
      <xdr:row>9</xdr:row>
      <xdr:rowOff>27213</xdr:rowOff>
    </xdr:from>
    <xdr:to>
      <xdr:col>18</xdr:col>
      <xdr:colOff>275545</xdr:colOff>
      <xdr:row>32</xdr:row>
      <xdr:rowOff>142875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DCEB4AD-180E-4906-BD48-2E0C3635D431}"/>
            </a:ext>
          </a:extLst>
        </xdr:cNvPr>
        <xdr:cNvSpPr txBox="1"/>
      </xdr:nvSpPr>
      <xdr:spPr>
        <a:xfrm>
          <a:off x="10586358" y="1741713"/>
          <a:ext cx="5092473" cy="5939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Rubric for classifying the strength of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model: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Weak: 0.21 to 0.40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573201</xdr:colOff>
      <xdr:row>9</xdr:row>
      <xdr:rowOff>37419</xdr:rowOff>
    </xdr:from>
    <xdr:to>
      <xdr:col>25</xdr:col>
      <xdr:colOff>639535</xdr:colOff>
      <xdr:row>32</xdr:row>
      <xdr:rowOff>93550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79F9975-6159-4A0F-A610-9AF414519D28}"/>
            </a:ext>
          </a:extLst>
        </xdr:cNvPr>
        <xdr:cNvSpPr txBox="1"/>
      </xdr:nvSpPr>
      <xdr:spPr>
        <a:xfrm>
          <a:off x="15976487" y="1751919"/>
          <a:ext cx="4570298" cy="5879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Correlation strength rubric: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Positive: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 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Negative: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340179</xdr:colOff>
      <xdr:row>7</xdr:row>
      <xdr:rowOff>136072</xdr:rowOff>
    </xdr:from>
    <xdr:to>
      <xdr:col>26</xdr:col>
      <xdr:colOff>95250</xdr:colOff>
      <xdr:row>32</xdr:row>
      <xdr:rowOff>136072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204E7C8-BFE3-4A45-BD14-D49B8E8F51FC}"/>
            </a:ext>
          </a:extLst>
        </xdr:cNvPr>
        <xdr:cNvSpPr/>
      </xdr:nvSpPr>
      <xdr:spPr>
        <a:xfrm>
          <a:off x="340179" y="1469572"/>
          <a:ext cx="20791714" cy="6204857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343899</xdr:colOff>
      <xdr:row>2</xdr:row>
      <xdr:rowOff>41727</xdr:rowOff>
    </xdr:from>
    <xdr:to>
      <xdr:col>28</xdr:col>
      <xdr:colOff>501741</xdr:colOff>
      <xdr:row>8</xdr:row>
      <xdr:rowOff>34925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92649" y="422727"/>
          <a:ext cx="8000092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rgbClr val="C00000"/>
              </a:solidFill>
              <a:latin typeface="Lucida Bright" panose="02040602050505020304" pitchFamily="18" charset="0"/>
            </a:rPr>
            <a:t> Test 3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329474</xdr:colOff>
      <xdr:row>12</xdr:row>
      <xdr:rowOff>120013</xdr:rowOff>
    </xdr:from>
    <xdr:to>
      <xdr:col>20</xdr:col>
      <xdr:colOff>582567</xdr:colOff>
      <xdr:row>17</xdr:row>
      <xdr:rowOff>98242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15874" y="2967988"/>
          <a:ext cx="4520293" cy="9307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336096</xdr:colOff>
      <xdr:row>19</xdr:row>
      <xdr:rowOff>52161</xdr:rowOff>
    </xdr:from>
    <xdr:to>
      <xdr:col>20</xdr:col>
      <xdr:colOff>589189</xdr:colOff>
      <xdr:row>23</xdr:row>
      <xdr:rowOff>166460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22496" y="4233636"/>
          <a:ext cx="4520293" cy="8762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329292</xdr:colOff>
      <xdr:row>25</xdr:row>
      <xdr:rowOff>95250</xdr:rowOff>
    </xdr:from>
    <xdr:to>
      <xdr:col>20</xdr:col>
      <xdr:colOff>582385</xdr:colOff>
      <xdr:row>30</xdr:row>
      <xdr:rowOff>13606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15692" y="5419725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334735</xdr:colOff>
      <xdr:row>32</xdr:row>
      <xdr:rowOff>43543</xdr:rowOff>
    </xdr:from>
    <xdr:to>
      <xdr:col>20</xdr:col>
      <xdr:colOff>587828</xdr:colOff>
      <xdr:row>36</xdr:row>
      <xdr:rowOff>152399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21135" y="6701518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308425</xdr:colOff>
      <xdr:row>38</xdr:row>
      <xdr:rowOff>155122</xdr:rowOff>
    </xdr:from>
    <xdr:to>
      <xdr:col>20</xdr:col>
      <xdr:colOff>571496</xdr:colOff>
      <xdr:row>43</xdr:row>
      <xdr:rowOff>89808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94825" y="7956097"/>
          <a:ext cx="453027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295272</xdr:colOff>
      <xdr:row>38</xdr:row>
      <xdr:rowOff>180975</xdr:rowOff>
    </xdr:from>
    <xdr:to>
      <xdr:col>30</xdr:col>
      <xdr:colOff>548365</xdr:colOff>
      <xdr:row>43</xdr:row>
      <xdr:rowOff>99332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757022" y="7975600"/>
          <a:ext cx="4475843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241300</xdr:colOff>
      <xdr:row>19</xdr:row>
      <xdr:rowOff>27212</xdr:rowOff>
    </xdr:from>
    <xdr:to>
      <xdr:col>30</xdr:col>
      <xdr:colOff>485322</xdr:colOff>
      <xdr:row>23</xdr:row>
      <xdr:rowOff>130625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703050" y="4202337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224515</xdr:colOff>
      <xdr:row>25</xdr:row>
      <xdr:rowOff>97063</xdr:rowOff>
    </xdr:from>
    <xdr:to>
      <xdr:col>30</xdr:col>
      <xdr:colOff>468537</xdr:colOff>
      <xdr:row>30</xdr:row>
      <xdr:rowOff>9976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86265" y="5415188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4</xdr:col>
      <xdr:colOff>426720</xdr:colOff>
      <xdr:row>7</xdr:row>
      <xdr:rowOff>91440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80457" y="163286"/>
          <a:ext cx="1384663" cy="125212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23</xdr:col>
      <xdr:colOff>220889</xdr:colOff>
      <xdr:row>32</xdr:row>
      <xdr:rowOff>56245</xdr:rowOff>
    </xdr:from>
    <xdr:to>
      <xdr:col>30</xdr:col>
      <xdr:colOff>445861</xdr:colOff>
      <xdr:row>36</xdr:row>
      <xdr:rowOff>159658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682639" y="6707870"/>
          <a:ext cx="444772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204379</xdr:colOff>
      <xdr:row>12</xdr:row>
      <xdr:rowOff>134350</xdr:rowOff>
    </xdr:from>
    <xdr:to>
      <xdr:col>30</xdr:col>
      <xdr:colOff>429351</xdr:colOff>
      <xdr:row>17</xdr:row>
      <xdr:rowOff>54883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666129" y="2975975"/>
          <a:ext cx="4447722" cy="8730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40</xdr:col>
      <xdr:colOff>472349</xdr:colOff>
      <xdr:row>0</xdr:row>
      <xdr:rowOff>0</xdr:rowOff>
    </xdr:from>
    <xdr:to>
      <xdr:col>48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43543</xdr:rowOff>
    </xdr:from>
    <xdr:to>
      <xdr:col>12</xdr:col>
      <xdr:colOff>60960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27A6AE0-197C-4987-8549-28F9978D1F18}"/>
            </a:ext>
          </a:extLst>
        </xdr:cNvPr>
        <xdr:cNvSpPr/>
      </xdr:nvSpPr>
      <xdr:spPr>
        <a:xfrm>
          <a:off x="4034791" y="409303"/>
          <a:ext cx="6648449" cy="8077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06E0B-D6BF-49FC-8A9F-2CF5C68EE69F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762000</xdr:colOff>
      <xdr:row>7</xdr:row>
      <xdr:rowOff>121920</xdr:rowOff>
    </xdr:from>
    <xdr:to>
      <xdr:col>12</xdr:col>
      <xdr:colOff>762000</xdr:colOff>
      <xdr:row>45</xdr:row>
      <xdr:rowOff>60960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7117637-B291-4DA7-97C1-B10E5F80C5CD}"/>
            </a:ext>
          </a:extLst>
        </xdr:cNvPr>
        <xdr:cNvCxnSpPr/>
      </xdr:nvCxnSpPr>
      <xdr:spPr>
        <a:xfrm flipH="1">
          <a:off x="11384280" y="1402080"/>
          <a:ext cx="0" cy="101422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</xdr:row>
      <xdr:rowOff>30480</xdr:rowOff>
    </xdr:from>
    <xdr:to>
      <xdr:col>18</xdr:col>
      <xdr:colOff>612865</xdr:colOff>
      <xdr:row>8</xdr:row>
      <xdr:rowOff>31568</xdr:rowOff>
    </xdr:to>
    <xdr:sp macro="" textlink="">
      <xdr:nvSpPr>
        <xdr:cNvPr id="13" name="Rounded Rectangle 4">
          <a:extLst>
            <a:ext uri="{FF2B5EF4-FFF2-40B4-BE49-F238E27FC236}">
              <a16:creationId xmlns:a16="http://schemas.microsoft.com/office/drawing/2014/main" id="{5F57A81F-346E-458C-BE42-97A0BED8B897}"/>
            </a:ext>
          </a:extLst>
        </xdr:cNvPr>
        <xdr:cNvSpPr/>
      </xdr:nvSpPr>
      <xdr:spPr>
        <a:xfrm>
          <a:off x="12115800" y="7620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12</xdr:col>
      <xdr:colOff>518977</xdr:colOff>
      <xdr:row>14</xdr:row>
      <xdr:rowOff>108857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6B6155-F576-4079-8C2B-E57C07739960}"/>
            </a:ext>
          </a:extLst>
        </xdr:cNvPr>
        <xdr:cNvSpPr txBox="1"/>
      </xdr:nvSpPr>
      <xdr:spPr>
        <a:xfrm>
          <a:off x="1238250" y="1905000"/>
          <a:ext cx="9635763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Given the following information calculate the intercept of the best fitted line:</a:t>
          </a:r>
        </a:p>
      </xdr:txBody>
    </xdr:sp>
    <xdr:clientData/>
  </xdr:twoCellAnchor>
  <xdr:twoCellAnchor>
    <xdr:from>
      <xdr:col>1</xdr:col>
      <xdr:colOff>122464</xdr:colOff>
      <xdr:row>8</xdr:row>
      <xdr:rowOff>176893</xdr:rowOff>
    </xdr:from>
    <xdr:to>
      <xdr:col>12</xdr:col>
      <xdr:colOff>653142</xdr:colOff>
      <xdr:row>30</xdr:row>
      <xdr:rowOff>258536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6AE7582-B6BF-C031-F58C-EF5EA21FB6C8}"/>
            </a:ext>
          </a:extLst>
        </xdr:cNvPr>
        <xdr:cNvSpPr/>
      </xdr:nvSpPr>
      <xdr:spPr>
        <a:xfrm>
          <a:off x="734785" y="1700893"/>
          <a:ext cx="10273393" cy="6204857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553540</xdr:colOff>
      <xdr:row>2</xdr:row>
      <xdr:rowOff>26125</xdr:rowOff>
    </xdr:from>
    <xdr:to>
      <xdr:col>11</xdr:col>
      <xdr:colOff>820964</xdr:colOff>
      <xdr:row>7</xdr:row>
      <xdr:rowOff>142602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C1D1F6E-B586-47BD-BE41-BCC9CADA8074}"/>
            </a:ext>
          </a:extLst>
        </xdr:cNvPr>
        <xdr:cNvSpPr/>
      </xdr:nvSpPr>
      <xdr:spPr>
        <a:xfrm>
          <a:off x="3737611" y="407125"/>
          <a:ext cx="6472282" cy="10689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200299</xdr:colOff>
      <xdr:row>1</xdr:row>
      <xdr:rowOff>100149</xdr:rowOff>
    </xdr:from>
    <xdr:to>
      <xdr:col>3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1C2BC-0A24-4D4F-9B6B-2E5DAC857DC5}"/>
            </a:ext>
          </a:extLst>
        </xdr:cNvPr>
        <xdr:cNvSpPr/>
      </xdr:nvSpPr>
      <xdr:spPr>
        <a:xfrm>
          <a:off x="1465219" y="283029"/>
          <a:ext cx="1430381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15</xdr:col>
      <xdr:colOff>98515</xdr:colOff>
      <xdr:row>3</xdr:row>
      <xdr:rowOff>155123</xdr:rowOff>
    </xdr:from>
    <xdr:to>
      <xdr:col>16</xdr:col>
      <xdr:colOff>1717220</xdr:colOff>
      <xdr:row>7</xdr:row>
      <xdr:rowOff>156211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DDB57C4E-F71E-40E9-A379-F022F4789057}"/>
            </a:ext>
          </a:extLst>
        </xdr:cNvPr>
        <xdr:cNvSpPr/>
      </xdr:nvSpPr>
      <xdr:spPr>
        <a:xfrm>
          <a:off x="13296355" y="703763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762000</xdr:colOff>
      <xdr:row>10</xdr:row>
      <xdr:rowOff>121920</xdr:rowOff>
    </xdr:from>
    <xdr:to>
      <xdr:col>13</xdr:col>
      <xdr:colOff>762000</xdr:colOff>
      <xdr:row>51</xdr:row>
      <xdr:rowOff>60960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D847EA5-8AF3-4218-8D0E-E48C593F05AC}"/>
            </a:ext>
          </a:extLst>
        </xdr:cNvPr>
        <xdr:cNvCxnSpPr/>
      </xdr:nvCxnSpPr>
      <xdr:spPr>
        <a:xfrm flipH="1">
          <a:off x="12481560" y="1950720"/>
          <a:ext cx="0" cy="1114806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10</xdr:row>
      <xdr:rowOff>68036</xdr:rowOff>
    </xdr:from>
    <xdr:to>
      <xdr:col>13</xdr:col>
      <xdr:colOff>199209</xdr:colOff>
      <xdr:row>15</xdr:row>
      <xdr:rowOff>81643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C5822A0-AF87-471D-8047-390863E83494}"/>
            </a:ext>
          </a:extLst>
        </xdr:cNvPr>
        <xdr:cNvSpPr txBox="1"/>
      </xdr:nvSpPr>
      <xdr:spPr>
        <a:xfrm>
          <a:off x="1088571" y="1973036"/>
          <a:ext cx="10527031" cy="966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1" baseline="0">
              <a:solidFill>
                <a:schemeClr val="bg1"/>
              </a:solidFill>
            </a:rPr>
            <a:t>Anderson 4e 568</a:t>
          </a:r>
          <a:endParaRPr lang="en-US" sz="2000" b="1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Calculate the value of a dependent variable given the following values of:</a:t>
          </a:r>
        </a:p>
        <a:p>
          <a:r>
            <a:rPr lang="en-US" sz="2000" baseline="0">
              <a:latin typeface="Lucida Bright" panose="02040602050505020304" pitchFamily="18" charset="0"/>
            </a:rPr>
            <a:t>X</a:t>
          </a:r>
          <a:r>
            <a:rPr lang="en-US" sz="1600" baseline="0">
              <a:latin typeface="Lucida Bright" panose="02040602050505020304" pitchFamily="18" charset="0"/>
            </a:rPr>
            <a:t>1 </a:t>
          </a:r>
          <a:r>
            <a:rPr lang="en-US" sz="2000" baseline="0">
              <a:latin typeface="Lucida Bright" panose="02040602050505020304" pitchFamily="18" charset="0"/>
            </a:rPr>
            <a:t>= 17,  X</a:t>
          </a:r>
          <a:r>
            <a:rPr lang="en-US" sz="1600" baseline="0">
              <a:latin typeface="Lucida Bright" panose="02040602050505020304" pitchFamily="18" charset="0"/>
            </a:rPr>
            <a:t>2</a:t>
          </a:r>
          <a:r>
            <a:rPr lang="en-US" sz="2000" baseline="0">
              <a:latin typeface="Lucida Bright" panose="02040602050505020304" pitchFamily="18" charset="0"/>
            </a:rPr>
            <a:t> = 175,  X3 = 18,  X4 = 37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244930</xdr:colOff>
      <xdr:row>9</xdr:row>
      <xdr:rowOff>81643</xdr:rowOff>
    </xdr:from>
    <xdr:to>
      <xdr:col>13</xdr:col>
      <xdr:colOff>517072</xdr:colOff>
      <xdr:row>35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DEA54A8-8F85-4C98-A6D8-A879ECD09DD5}"/>
            </a:ext>
          </a:extLst>
        </xdr:cNvPr>
        <xdr:cNvSpPr/>
      </xdr:nvSpPr>
      <xdr:spPr>
        <a:xfrm>
          <a:off x="857251" y="1796143"/>
          <a:ext cx="11076214" cy="6204857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43542</xdr:rowOff>
    </xdr:from>
    <xdr:to>
      <xdr:col>12</xdr:col>
      <xdr:colOff>60960</xdr:colOff>
      <xdr:row>8</xdr:row>
      <xdr:rowOff>23811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E4751AB-8926-49E6-9489-BF2035219BA0}"/>
            </a:ext>
          </a:extLst>
        </xdr:cNvPr>
        <xdr:cNvSpPr/>
      </xdr:nvSpPr>
      <xdr:spPr>
        <a:xfrm>
          <a:off x="4034791" y="409302"/>
          <a:ext cx="6922769" cy="10775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2</xdr:col>
      <xdr:colOff>218079</xdr:colOff>
      <xdr:row>1</xdr:row>
      <xdr:rowOff>148409</xdr:rowOff>
    </xdr:from>
    <xdr:to>
      <xdr:col>4</xdr:col>
      <xdr:colOff>95250</xdr:colOff>
      <xdr:row>8</xdr:row>
      <xdr:rowOff>114300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9963BA-7116-49E3-B746-081F002F5616}"/>
            </a:ext>
          </a:extLst>
        </xdr:cNvPr>
        <xdr:cNvSpPr/>
      </xdr:nvSpPr>
      <xdr:spPr>
        <a:xfrm>
          <a:off x="1482999" y="331289"/>
          <a:ext cx="1873611" cy="12460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762000</xdr:colOff>
      <xdr:row>7</xdr:row>
      <xdr:rowOff>121920</xdr:rowOff>
    </xdr:from>
    <xdr:to>
      <xdr:col>12</xdr:col>
      <xdr:colOff>762000</xdr:colOff>
      <xdr:row>52</xdr:row>
      <xdr:rowOff>60960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F826BE3-2E7D-4B1E-AA64-0B9BF58448B9}"/>
            </a:ext>
          </a:extLst>
        </xdr:cNvPr>
        <xdr:cNvCxnSpPr/>
      </xdr:nvCxnSpPr>
      <xdr:spPr>
        <a:xfrm flipH="1">
          <a:off x="11658600" y="1402080"/>
          <a:ext cx="0" cy="113080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165100</xdr:colOff>
      <xdr:row>3</xdr:row>
      <xdr:rowOff>12700</xdr:rowOff>
    </xdr:from>
    <xdr:to>
      <xdr:col>16</xdr:col>
      <xdr:colOff>1174205</xdr:colOff>
      <xdr:row>7</xdr:row>
      <xdr:rowOff>34108</xdr:rowOff>
    </xdr:to>
    <xdr:sp macro="" textlink="">
      <xdr:nvSpPr>
        <xdr:cNvPr id="10" name="Rounded Rectangle 4">
          <a:extLst>
            <a:ext uri="{FF2B5EF4-FFF2-40B4-BE49-F238E27FC236}">
              <a16:creationId xmlns:a16="http://schemas.microsoft.com/office/drawing/2014/main" id="{DAFC4030-535B-4437-96BE-F1CE2107FB51}"/>
            </a:ext>
          </a:extLst>
        </xdr:cNvPr>
        <xdr:cNvSpPr/>
      </xdr:nvSpPr>
      <xdr:spPr>
        <a:xfrm>
          <a:off x="12217400" y="5461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174625</xdr:colOff>
      <xdr:row>11</xdr:row>
      <xdr:rowOff>31751</xdr:rowOff>
    </xdr:from>
    <xdr:to>
      <xdr:col>12</xdr:col>
      <xdr:colOff>365125</xdr:colOff>
      <xdr:row>24</xdr:row>
      <xdr:rowOff>81643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8BA6B76-31B8-4B8A-A279-4764A3227ADC}"/>
            </a:ext>
          </a:extLst>
        </xdr:cNvPr>
        <xdr:cNvSpPr txBox="1"/>
      </xdr:nvSpPr>
      <xdr:spPr>
        <a:xfrm>
          <a:off x="786946" y="2127251"/>
          <a:ext cx="10191750" cy="2825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The original processing cost  = $30 per unit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The cost of rework = $12 per unit. 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Production run = 100 units per day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Average yield = 90% good quality units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70% of defective can be reworked 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Calculate the QPR of this operating scenario.</a:t>
          </a:r>
        </a:p>
      </xdr:txBody>
    </xdr:sp>
    <xdr:clientData/>
  </xdr:twoCellAnchor>
  <xdr:twoCellAnchor>
    <xdr:from>
      <xdr:col>0</xdr:col>
      <xdr:colOff>530679</xdr:colOff>
      <xdr:row>9</xdr:row>
      <xdr:rowOff>54430</xdr:rowOff>
    </xdr:from>
    <xdr:to>
      <xdr:col>12</xdr:col>
      <xdr:colOff>571501</xdr:colOff>
      <xdr:row>28</xdr:row>
      <xdr:rowOff>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1828FD4-C26A-47A5-8E09-38FFAD49C558}"/>
            </a:ext>
          </a:extLst>
        </xdr:cNvPr>
        <xdr:cNvSpPr/>
      </xdr:nvSpPr>
      <xdr:spPr>
        <a:xfrm>
          <a:off x="530679" y="1768930"/>
          <a:ext cx="10654393" cy="3864428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380545</xdr:colOff>
      <xdr:row>1</xdr:row>
      <xdr:rowOff>12699</xdr:rowOff>
    </xdr:from>
    <xdr:to>
      <xdr:col>11</xdr:col>
      <xdr:colOff>326571</xdr:colOff>
      <xdr:row>5</xdr:row>
      <xdr:rowOff>149679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54A3CF6C-36F3-48A1-8C16-DD8762C36ABD}"/>
            </a:ext>
          </a:extLst>
        </xdr:cNvPr>
        <xdr:cNvSpPr/>
      </xdr:nvSpPr>
      <xdr:spPr>
        <a:xfrm>
          <a:off x="2818945" y="203199"/>
          <a:ext cx="4213226" cy="89898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4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15</xdr:col>
      <xdr:colOff>231322</xdr:colOff>
      <xdr:row>1</xdr:row>
      <xdr:rowOff>157390</xdr:rowOff>
    </xdr:from>
    <xdr:to>
      <xdr:col>18</xdr:col>
      <xdr:colOff>68036</xdr:colOff>
      <xdr:row>6</xdr:row>
      <xdr:rowOff>115207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3DAA5FF3-89D8-4CFC-BFA3-4FFE75B048C9}"/>
            </a:ext>
          </a:extLst>
        </xdr:cNvPr>
        <xdr:cNvSpPr/>
      </xdr:nvSpPr>
      <xdr:spPr>
        <a:xfrm>
          <a:off x="9899197" y="347890"/>
          <a:ext cx="3475264" cy="910317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400957</xdr:colOff>
      <xdr:row>0</xdr:row>
      <xdr:rowOff>108857</xdr:rowOff>
    </xdr:from>
    <xdr:to>
      <xdr:col>2</xdr:col>
      <xdr:colOff>617765</xdr:colOff>
      <xdr:row>7</xdr:row>
      <xdr:rowOff>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83A58-EFE8-4453-A814-22C0901AD947}"/>
            </a:ext>
          </a:extLst>
        </xdr:cNvPr>
        <xdr:cNvSpPr/>
      </xdr:nvSpPr>
      <xdr:spPr>
        <a:xfrm>
          <a:off x="400957" y="108857"/>
          <a:ext cx="1426483" cy="12600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146275</xdr:colOff>
      <xdr:row>19</xdr:row>
      <xdr:rowOff>40822</xdr:rowOff>
    </xdr:from>
    <xdr:to>
      <xdr:col>7</xdr:col>
      <xdr:colOff>98652</xdr:colOff>
      <xdr:row>21</xdr:row>
      <xdr:rowOff>340178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4BD6BC-FF8A-4E41-9B6D-ECD27647F855}"/>
            </a:ext>
          </a:extLst>
        </xdr:cNvPr>
        <xdr:cNvSpPr txBox="1"/>
      </xdr:nvSpPr>
      <xdr:spPr>
        <a:xfrm>
          <a:off x="2584675" y="4041322"/>
          <a:ext cx="1781177" cy="880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4</xdr:col>
      <xdr:colOff>184716</xdr:colOff>
      <xdr:row>27</xdr:row>
      <xdr:rowOff>24837</xdr:rowOff>
    </xdr:from>
    <xdr:to>
      <xdr:col>7</xdr:col>
      <xdr:colOff>137092</xdr:colOff>
      <xdr:row>30</xdr:row>
      <xdr:rowOff>40822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1567D53-2FC7-4223-8D11-B9D69479E405}"/>
            </a:ext>
          </a:extLst>
        </xdr:cNvPr>
        <xdr:cNvSpPr txBox="1"/>
      </xdr:nvSpPr>
      <xdr:spPr>
        <a:xfrm>
          <a:off x="2623116" y="7501962"/>
          <a:ext cx="1781176" cy="949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2</a:t>
          </a:r>
        </a:p>
      </xdr:txBody>
    </xdr:sp>
    <xdr:clientData/>
  </xdr:twoCellAnchor>
  <xdr:twoCellAnchor>
    <xdr:from>
      <xdr:col>0</xdr:col>
      <xdr:colOff>400957</xdr:colOff>
      <xdr:row>0</xdr:row>
      <xdr:rowOff>108857</xdr:rowOff>
    </xdr:from>
    <xdr:to>
      <xdr:col>2</xdr:col>
      <xdr:colOff>617765</xdr:colOff>
      <xdr:row>7</xdr:row>
      <xdr:rowOff>0</xdr:rowOff>
    </xdr:to>
    <xdr:sp macro="" textlink="">
      <xdr:nvSpPr>
        <xdr:cNvPr id="7" name="Lef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3A65CA-7257-431B-BD88-2D8882FE5909}"/>
            </a:ext>
          </a:extLst>
        </xdr:cNvPr>
        <xdr:cNvSpPr/>
      </xdr:nvSpPr>
      <xdr:spPr>
        <a:xfrm>
          <a:off x="400957" y="108857"/>
          <a:ext cx="1426483" cy="12600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25</xdr:col>
      <xdr:colOff>12384</xdr:colOff>
      <xdr:row>35</xdr:row>
      <xdr:rowOff>20954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16A8295F-A40D-4BE1-931A-BB15012CDA11}"/>
            </a:ext>
          </a:extLst>
        </xdr:cNvPr>
        <xdr:cNvCxnSpPr/>
      </xdr:nvCxnSpPr>
      <xdr:spPr>
        <a:xfrm flipV="1">
          <a:off x="2438400" y="10915650"/>
          <a:ext cx="16309659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54428</xdr:colOff>
      <xdr:row>37</xdr:row>
      <xdr:rowOff>13607</xdr:rowOff>
    </xdr:from>
    <xdr:to>
      <xdr:col>7</xdr:col>
      <xdr:colOff>6804</xdr:colOff>
      <xdr:row>39</xdr:row>
      <xdr:rowOff>149678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B5058FB-F512-408B-8497-C0EE6D89CE96}"/>
            </a:ext>
          </a:extLst>
        </xdr:cNvPr>
        <xdr:cNvSpPr txBox="1"/>
      </xdr:nvSpPr>
      <xdr:spPr>
        <a:xfrm>
          <a:off x="2492828" y="11681732"/>
          <a:ext cx="1781176" cy="859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3</a:t>
          </a:r>
        </a:p>
      </xdr:txBody>
    </xdr:sp>
    <xdr:clientData/>
  </xdr:twoCellAnchor>
  <xdr:twoCellAnchor>
    <xdr:from>
      <xdr:col>0</xdr:col>
      <xdr:colOff>544285</xdr:colOff>
      <xdr:row>7</xdr:row>
      <xdr:rowOff>163286</xdr:rowOff>
    </xdr:from>
    <xdr:to>
      <xdr:col>15</xdr:col>
      <xdr:colOff>298268</xdr:colOff>
      <xdr:row>17</xdr:row>
      <xdr:rowOff>125867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CDF6AC8-5879-4F7D-B989-391EB3EB2E99}"/>
            </a:ext>
          </a:extLst>
        </xdr:cNvPr>
        <xdr:cNvSpPr txBox="1"/>
      </xdr:nvSpPr>
      <xdr:spPr>
        <a:xfrm>
          <a:off x="544285" y="1687286"/>
          <a:ext cx="9421858" cy="1848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a) Given the following information</a:t>
          </a:r>
          <a:r>
            <a:rPr lang="en-US" sz="2000" baseline="0">
              <a:latin typeface="Lucida Bright" panose="02040602050505020304" pitchFamily="18" charset="0"/>
            </a:rPr>
            <a:t> find the end of the Period 3 market shares for D.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was the change from the Present state of A at the beginning of the Period 1 to the Future state at the end of the Period 2?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503464</xdr:colOff>
      <xdr:row>25</xdr:row>
      <xdr:rowOff>204107</xdr:rowOff>
    </xdr:from>
    <xdr:to>
      <xdr:col>24</xdr:col>
      <xdr:colOff>515847</xdr:colOff>
      <xdr:row>25</xdr:row>
      <xdr:rowOff>225061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94DC8130-9349-4A34-90F7-2EF5909F0770}"/>
            </a:ext>
          </a:extLst>
        </xdr:cNvPr>
        <xdr:cNvCxnSpPr/>
      </xdr:nvCxnSpPr>
      <xdr:spPr>
        <a:xfrm flipV="1">
          <a:off x="2340428" y="6027964"/>
          <a:ext cx="16368169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291011</xdr:colOff>
      <xdr:row>1</xdr:row>
      <xdr:rowOff>163286</xdr:rowOff>
    </xdr:from>
    <xdr:to>
      <xdr:col>7</xdr:col>
      <xdr:colOff>13607</xdr:colOff>
      <xdr:row>6</xdr:row>
      <xdr:rowOff>48986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D0AACB8-88D3-46CF-A2F1-5271F060FF67}"/>
            </a:ext>
          </a:extLst>
        </xdr:cNvPr>
        <xdr:cNvSpPr/>
      </xdr:nvSpPr>
      <xdr:spPr>
        <a:xfrm>
          <a:off x="2563404" y="353786"/>
          <a:ext cx="5900239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388622</xdr:colOff>
      <xdr:row>1</xdr:row>
      <xdr:rowOff>93073</xdr:rowOff>
    </xdr:from>
    <xdr:to>
      <xdr:col>1</xdr:col>
      <xdr:colOff>771254</xdr:colOff>
      <xdr:row>7</xdr:row>
      <xdr:rowOff>5444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370353-34F8-4995-BA92-96C4AE4877AB}"/>
            </a:ext>
          </a:extLst>
        </xdr:cNvPr>
        <xdr:cNvSpPr/>
      </xdr:nvSpPr>
      <xdr:spPr>
        <a:xfrm>
          <a:off x="388622" y="283573"/>
          <a:ext cx="1607275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786492</xdr:colOff>
      <xdr:row>2</xdr:row>
      <xdr:rowOff>45358</xdr:rowOff>
    </xdr:from>
    <xdr:to>
      <xdr:col>12</xdr:col>
      <xdr:colOff>698862</xdr:colOff>
      <xdr:row>6</xdr:row>
      <xdr:rowOff>66766</xdr:rowOff>
    </xdr:to>
    <xdr:sp macro="" textlink="">
      <xdr:nvSpPr>
        <xdr:cNvPr id="11" name="Rounded Rectangle 4">
          <a:extLst>
            <a:ext uri="{FF2B5EF4-FFF2-40B4-BE49-F238E27FC236}">
              <a16:creationId xmlns:a16="http://schemas.microsoft.com/office/drawing/2014/main" id="{96F1B7AB-99D4-4CC9-BE61-E6E5D9059FC7}"/>
            </a:ext>
          </a:extLst>
        </xdr:cNvPr>
        <xdr:cNvSpPr/>
      </xdr:nvSpPr>
      <xdr:spPr>
        <a:xfrm>
          <a:off x="10651671" y="426358"/>
          <a:ext cx="3681548" cy="7834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394607</xdr:colOff>
      <xdr:row>6</xdr:row>
      <xdr:rowOff>82914</xdr:rowOff>
    </xdr:from>
    <xdr:to>
      <xdr:col>8</xdr:col>
      <xdr:colOff>394607</xdr:colOff>
      <xdr:row>42</xdr:row>
      <xdr:rowOff>236947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CDAC0C5C-00A1-40EC-99F0-1B38A76812A7}"/>
            </a:ext>
          </a:extLst>
        </xdr:cNvPr>
        <xdr:cNvCxnSpPr/>
      </xdr:nvCxnSpPr>
      <xdr:spPr>
        <a:xfrm flipH="1">
          <a:off x="10259786" y="1225914"/>
          <a:ext cx="0" cy="118697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195944</xdr:colOff>
      <xdr:row>8</xdr:row>
      <xdr:rowOff>97971</xdr:rowOff>
    </xdr:from>
    <xdr:to>
      <xdr:col>7</xdr:col>
      <xdr:colOff>816428</xdr:colOff>
      <xdr:row>13</xdr:row>
      <xdr:rowOff>163286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293F424-21C2-42F1-B40F-A6DA35F9D927}"/>
            </a:ext>
          </a:extLst>
        </xdr:cNvPr>
        <xdr:cNvSpPr txBox="1"/>
      </xdr:nvSpPr>
      <xdr:spPr>
        <a:xfrm>
          <a:off x="195944" y="1621971"/>
          <a:ext cx="9070520" cy="10178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Based on the information shown below, determine if there a difference in the value between A and B when A = 27</a:t>
          </a:r>
          <a:endParaRPr lang="en-US" sz="2400"/>
        </a:p>
      </xdr:txBody>
    </xdr:sp>
    <xdr:clientData/>
  </xdr:twoCellAnchor>
  <xdr:twoCellAnchor>
    <xdr:from>
      <xdr:col>0</xdr:col>
      <xdr:colOff>1156608</xdr:colOff>
      <xdr:row>16</xdr:row>
      <xdr:rowOff>68035</xdr:rowOff>
    </xdr:from>
    <xdr:to>
      <xdr:col>8</xdr:col>
      <xdr:colOff>81643</xdr:colOff>
      <xdr:row>29</xdr:row>
      <xdr:rowOff>149678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9E60D99-4740-4C88-A581-29C2CF57784B}"/>
            </a:ext>
          </a:extLst>
        </xdr:cNvPr>
        <xdr:cNvSpPr/>
      </xdr:nvSpPr>
      <xdr:spPr>
        <a:xfrm>
          <a:off x="1156608" y="3116035"/>
          <a:ext cx="8790214" cy="6204857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</xdr:colOff>
      <xdr:row>2</xdr:row>
      <xdr:rowOff>18142</xdr:rowOff>
    </xdr:from>
    <xdr:to>
      <xdr:col>9</xdr:col>
      <xdr:colOff>1381124</xdr:colOff>
      <xdr:row>7</xdr:row>
      <xdr:rowOff>31749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E4ED390-64FB-427C-96C2-1643167FAB33}"/>
            </a:ext>
          </a:extLst>
        </xdr:cNvPr>
        <xdr:cNvSpPr/>
      </xdr:nvSpPr>
      <xdr:spPr>
        <a:xfrm>
          <a:off x="3273425" y="383902"/>
          <a:ext cx="7015479" cy="9280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A6D33-2646-488B-B4BD-00720B9FF37D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507093</xdr:colOff>
      <xdr:row>8</xdr:row>
      <xdr:rowOff>176349</xdr:rowOff>
    </xdr:from>
    <xdr:to>
      <xdr:col>14</xdr:col>
      <xdr:colOff>507093</xdr:colOff>
      <xdr:row>28</xdr:row>
      <xdr:rowOff>305889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9BA2BAA-6D51-474A-A8BC-0F2147950717}"/>
            </a:ext>
          </a:extLst>
        </xdr:cNvPr>
        <xdr:cNvCxnSpPr/>
      </xdr:nvCxnSpPr>
      <xdr:spPr>
        <a:xfrm flipH="1">
          <a:off x="14277522" y="1700349"/>
          <a:ext cx="0" cy="58173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253818</xdr:colOff>
      <xdr:row>9</xdr:row>
      <xdr:rowOff>80464</xdr:rowOff>
    </xdr:from>
    <xdr:to>
      <xdr:col>9</xdr:col>
      <xdr:colOff>394607</xdr:colOff>
      <xdr:row>15</xdr:row>
      <xdr:rowOff>22679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0C532EB-7585-46BC-AFC4-986BAB4A8A78}"/>
            </a:ext>
          </a:extLst>
        </xdr:cNvPr>
        <xdr:cNvSpPr txBox="1"/>
      </xdr:nvSpPr>
      <xdr:spPr>
        <a:xfrm>
          <a:off x="253818" y="1794964"/>
          <a:ext cx="8686075" cy="1085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Calculate the Correlation Coefficient for X1 and X3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is the strength of this correlation?</a:t>
          </a:r>
        </a:p>
      </xdr:txBody>
    </xdr:sp>
    <xdr:clientData/>
  </xdr:twoCellAnchor>
  <xdr:twoCellAnchor>
    <xdr:from>
      <xdr:col>13</xdr:col>
      <xdr:colOff>152400</xdr:colOff>
      <xdr:row>2</xdr:row>
      <xdr:rowOff>101600</xdr:rowOff>
    </xdr:from>
    <xdr:to>
      <xdr:col>19</xdr:col>
      <xdr:colOff>82005</xdr:colOff>
      <xdr:row>6</xdr:row>
      <xdr:rowOff>123008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1A6DAE84-1A98-49BA-8002-B8948FF3B816}"/>
            </a:ext>
          </a:extLst>
        </xdr:cNvPr>
        <xdr:cNvSpPr/>
      </xdr:nvSpPr>
      <xdr:spPr>
        <a:xfrm>
          <a:off x="14109700" y="4572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680357</xdr:colOff>
      <xdr:row>9</xdr:row>
      <xdr:rowOff>95250</xdr:rowOff>
    </xdr:from>
    <xdr:to>
      <xdr:col>14</xdr:col>
      <xdr:colOff>3401</xdr:colOff>
      <xdr:row>29</xdr:row>
      <xdr:rowOff>35720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195D8-8216-478A-B539-A87BBA022480}"/>
            </a:ext>
          </a:extLst>
        </xdr:cNvPr>
        <xdr:cNvSpPr txBox="1"/>
      </xdr:nvSpPr>
      <xdr:spPr>
        <a:xfrm>
          <a:off x="9225643" y="1809750"/>
          <a:ext cx="4548187" cy="5845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Correlation strength rubric: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Positive: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 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Negative: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163286</xdr:colOff>
      <xdr:row>8</xdr:row>
      <xdr:rowOff>149680</xdr:rowOff>
    </xdr:from>
    <xdr:to>
      <xdr:col>14</xdr:col>
      <xdr:colOff>244928</xdr:colOff>
      <xdr:row>32</xdr:row>
      <xdr:rowOff>95250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1F5CFB5-C8A4-4E15-8663-8BE1902F1AE8}"/>
            </a:ext>
          </a:extLst>
        </xdr:cNvPr>
        <xdr:cNvSpPr/>
      </xdr:nvSpPr>
      <xdr:spPr>
        <a:xfrm>
          <a:off x="163286" y="1673680"/>
          <a:ext cx="13852071" cy="6613070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625928</xdr:colOff>
      <xdr:row>1</xdr:row>
      <xdr:rowOff>119743</xdr:rowOff>
    </xdr:from>
    <xdr:to>
      <xdr:col>6</xdr:col>
      <xdr:colOff>1700893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9B16BD7-E632-4332-8CA1-977F6740674F}"/>
            </a:ext>
          </a:extLst>
        </xdr:cNvPr>
        <xdr:cNvSpPr/>
      </xdr:nvSpPr>
      <xdr:spPr>
        <a:xfrm>
          <a:off x="3088821" y="310243"/>
          <a:ext cx="6082393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3627</xdr:colOff>
      <xdr:row>8</xdr:row>
      <xdr:rowOff>84546</xdr:rowOff>
    </xdr:from>
    <xdr:to>
      <xdr:col>7</xdr:col>
      <xdr:colOff>825500</xdr:colOff>
      <xdr:row>18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45BCB3-154A-4A2E-B968-875C59FC54C0}"/>
            </a:ext>
          </a:extLst>
        </xdr:cNvPr>
        <xdr:cNvSpPr txBox="1"/>
      </xdr:nvSpPr>
      <xdr:spPr>
        <a:xfrm>
          <a:off x="615948" y="1608546"/>
          <a:ext cx="9557659" cy="19157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Using MAD as a criterion, which of these techniques yields the best forecast?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MAD value for the best forecasting technique?</a:t>
          </a: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2F521-D893-4E5F-A94C-AE4707A902FD}"/>
            </a:ext>
          </a:extLst>
        </xdr:cNvPr>
        <xdr:cNvSpPr/>
      </xdr:nvSpPr>
      <xdr:spPr>
        <a:xfrm>
          <a:off x="931818" y="343989"/>
          <a:ext cx="1460226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215900</xdr:colOff>
      <xdr:row>1</xdr:row>
      <xdr:rowOff>152400</xdr:rowOff>
    </xdr:from>
    <xdr:to>
      <xdr:col>13</xdr:col>
      <xdr:colOff>399505</xdr:colOff>
      <xdr:row>5</xdr:row>
      <xdr:rowOff>173808</xdr:rowOff>
    </xdr:to>
    <xdr:sp macro="" textlink="">
      <xdr:nvSpPr>
        <xdr:cNvPr id="9" name="Rounded Rectangle 4">
          <a:extLst>
            <a:ext uri="{FF2B5EF4-FFF2-40B4-BE49-F238E27FC236}">
              <a16:creationId xmlns:a16="http://schemas.microsoft.com/office/drawing/2014/main" id="{68607BDE-5DE2-4409-8441-4D25876363B0}"/>
            </a:ext>
          </a:extLst>
        </xdr:cNvPr>
        <xdr:cNvSpPr/>
      </xdr:nvSpPr>
      <xdr:spPr>
        <a:xfrm>
          <a:off x="11582400" y="3302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1390650</xdr:colOff>
      <xdr:row>7</xdr:row>
      <xdr:rowOff>19050</xdr:rowOff>
    </xdr:from>
    <xdr:to>
      <xdr:col>7</xdr:col>
      <xdr:colOff>1390650</xdr:colOff>
      <xdr:row>42</xdr:row>
      <xdr:rowOff>2540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2BFE1D49-F180-425B-8819-4ECBC683149F}"/>
            </a:ext>
          </a:extLst>
        </xdr:cNvPr>
        <xdr:cNvCxnSpPr/>
      </xdr:nvCxnSpPr>
      <xdr:spPr>
        <a:xfrm flipH="1">
          <a:off x="9629775" y="1352550"/>
          <a:ext cx="0" cy="101752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326573</xdr:colOff>
      <xdr:row>18</xdr:row>
      <xdr:rowOff>176893</xdr:rowOff>
    </xdr:from>
    <xdr:to>
      <xdr:col>7</xdr:col>
      <xdr:colOff>136073</xdr:colOff>
      <xdr:row>33</xdr:row>
      <xdr:rowOff>27214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D757EE5-7BAA-40B5-B7B0-7EE6E4ABADB4}"/>
            </a:ext>
          </a:extLst>
        </xdr:cNvPr>
        <xdr:cNvSpPr/>
      </xdr:nvSpPr>
      <xdr:spPr>
        <a:xfrm>
          <a:off x="938894" y="3605893"/>
          <a:ext cx="8545286" cy="4490357"/>
        </a:xfrm>
        <a:prstGeom prst="rect">
          <a:avLst/>
        </a:prstGeom>
        <a:solidFill>
          <a:schemeClr val="accent1">
            <a:alpha val="8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RowColHeaders="0" tabSelected="1" zoomScale="50" zoomScaleNormal="50" workbookViewId="0"/>
  </sheetViews>
  <sheetFormatPr defaultColWidth="9.140625" defaultRowHeight="15" x14ac:dyDescent="0.25"/>
  <cols>
    <col min="1" max="16384" width="9.140625" style="21"/>
  </cols>
  <sheetData>
    <row r="1" spans="1:1" x14ac:dyDescent="0.25">
      <c r="A1" s="21" t="s">
        <v>0</v>
      </c>
    </row>
    <row r="24" spans="5:12" x14ac:dyDescent="0.25">
      <c r="E24" s="46"/>
      <c r="F24" s="46"/>
      <c r="G24" s="46"/>
      <c r="H24" s="46"/>
      <c r="I24" s="46"/>
      <c r="J24" s="46"/>
      <c r="K24" s="46"/>
      <c r="L24" s="46"/>
    </row>
    <row r="25" spans="5:12" x14ac:dyDescent="0.25">
      <c r="E25" s="46"/>
      <c r="F25" s="46"/>
      <c r="G25" s="46"/>
      <c r="H25" s="46"/>
      <c r="I25" s="46"/>
      <c r="J25" s="46"/>
      <c r="K25" s="46"/>
      <c r="L25" s="46"/>
    </row>
    <row r="26" spans="5:12" x14ac:dyDescent="0.25">
      <c r="E26" s="46"/>
      <c r="F26" s="46"/>
      <c r="G26" s="46"/>
      <c r="H26" s="46"/>
      <c r="I26" s="46"/>
      <c r="J26" s="46"/>
      <c r="K26" s="46"/>
      <c r="L26" s="46"/>
    </row>
    <row r="27" spans="5:12" x14ac:dyDescent="0.25">
      <c r="E27" s="46"/>
      <c r="F27" s="46"/>
      <c r="G27" s="46"/>
      <c r="H27" s="46"/>
      <c r="I27" s="46"/>
      <c r="J27" s="46"/>
      <c r="K27" s="46"/>
      <c r="L27" s="46"/>
    </row>
    <row r="28" spans="5:12" x14ac:dyDescent="0.25">
      <c r="E28" s="46"/>
      <c r="F28" s="46"/>
      <c r="G28" s="46"/>
      <c r="H28" s="46"/>
      <c r="I28" s="46"/>
      <c r="J28" s="46"/>
      <c r="K28" s="46"/>
      <c r="L28" s="46"/>
    </row>
    <row r="29" spans="5:12" x14ac:dyDescent="0.25">
      <c r="E29" s="46"/>
      <c r="F29" s="46"/>
      <c r="G29" s="46"/>
      <c r="H29" s="46"/>
      <c r="I29" s="46"/>
      <c r="J29" s="46"/>
      <c r="K29" s="46"/>
      <c r="L29" s="46"/>
    </row>
    <row r="30" spans="5:12" x14ac:dyDescent="0.25">
      <c r="E30" s="46"/>
      <c r="F30" s="46"/>
      <c r="G30" s="46"/>
      <c r="H30" s="46"/>
      <c r="I30" s="46"/>
      <c r="J30" s="46"/>
      <c r="K30" s="46"/>
      <c r="L30" s="46"/>
    </row>
    <row r="31" spans="5:12" x14ac:dyDescent="0.25">
      <c r="E31" s="46"/>
      <c r="F31" s="46"/>
      <c r="G31" s="46"/>
      <c r="H31" s="46"/>
      <c r="I31" s="46"/>
      <c r="J31" s="46"/>
      <c r="K31" s="46"/>
      <c r="L31" s="46"/>
    </row>
  </sheetData>
  <sheetProtection algorithmName="SHA-512" hashValue="pUzDfCD1kb0kqSGDXQnfWJnzihQJ/ZlXYmiIw4JEUtpeePDcM/ctBlkd5FOFdiQuxhBB+BcJGZ8WdETbNtQiaQ==" saltValue="kkplQFrJpvlTbZQd/1KKIQ==" spinCount="100000" sheet="1" objects="1" scenarios="1"/>
  <mergeCells count="1">
    <mergeCell ref="E24:L31"/>
  </mergeCells>
  <pageMargins left="0.7" right="0.7" top="0.75" bottom="0.75" header="0.3" footer="0.3"/>
  <pageSetup scale="3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466E-5F3B-4C7A-A96E-0644EF23550F}">
  <sheetPr>
    <pageSetUpPr fitToPage="1"/>
  </sheetPr>
  <dimension ref="D11:AD6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3.28515625" style="3" customWidth="1"/>
    <col min="5" max="5" width="13.7109375" style="3" customWidth="1"/>
    <col min="6" max="6" width="4.7109375" style="3" customWidth="1"/>
    <col min="7" max="7" width="18.42578125" style="3" customWidth="1"/>
    <col min="8" max="8" width="5" style="3" customWidth="1"/>
    <col min="9" max="9" width="18.140625" style="3" customWidth="1"/>
    <col min="10" max="10" width="5.7109375" style="3" customWidth="1"/>
    <col min="11" max="11" width="14.7109375" style="3" customWidth="1"/>
    <col min="12" max="12" width="11.5703125" style="3" customWidth="1"/>
    <col min="13" max="13" width="20.4257812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17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1" spans="15:30" x14ac:dyDescent="0.25">
      <c r="O11" s="43">
        <v>1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5:30" x14ac:dyDescent="0.25"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15:30" x14ac:dyDescent="0.25"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15:30" x14ac:dyDescent="0.25"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15:30" x14ac:dyDescent="0.25"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5:30" x14ac:dyDescent="0.25"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4:30" x14ac:dyDescent="0.25"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4:30" x14ac:dyDescent="0.25"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4:30" x14ac:dyDescent="0.25"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4:30" x14ac:dyDescent="0.25"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spans="4:30" x14ac:dyDescent="0.25"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spans="4:30" x14ac:dyDescent="0.25"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4:30" ht="22.5" x14ac:dyDescent="0.25">
      <c r="D23" s="12" t="s">
        <v>19</v>
      </c>
      <c r="E23" s="12" t="s">
        <v>18</v>
      </c>
      <c r="G23" s="12" t="s">
        <v>4</v>
      </c>
      <c r="I23" s="12" t="s">
        <v>20</v>
      </c>
      <c r="K23" s="12" t="s">
        <v>17</v>
      </c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spans="4:30" ht="21" x14ac:dyDescent="0.25">
      <c r="D24" s="29">
        <v>1</v>
      </c>
      <c r="E24" s="30">
        <v>332</v>
      </c>
      <c r="G24" s="31" t="e">
        <v>#N/A</v>
      </c>
      <c r="I24" s="31" t="e">
        <f>E24-G24</f>
        <v>#N/A</v>
      </c>
      <c r="K24" s="31" t="e">
        <f>ABS(I24)</f>
        <v>#N/A</v>
      </c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4:30" ht="21" x14ac:dyDescent="0.25">
      <c r="D25" s="29">
        <v>2</v>
      </c>
      <c r="E25" s="30">
        <v>694</v>
      </c>
      <c r="G25" s="31">
        <f>E24</f>
        <v>332</v>
      </c>
      <c r="I25" s="31">
        <f t="shared" ref="I25:I36" si="0">E25-G25</f>
        <v>362</v>
      </c>
      <c r="K25" s="31">
        <f t="shared" ref="K25:K36" si="1">ABS(I25)</f>
        <v>362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spans="4:30" ht="30" customHeight="1" x14ac:dyDescent="0.25">
      <c r="D26" s="29">
        <v>3</v>
      </c>
      <c r="E26" s="30">
        <v>518</v>
      </c>
      <c r="G26" s="31">
        <f t="shared" ref="G26:G36" si="2">0.2*E25+0.8*G25</f>
        <v>404.40000000000003</v>
      </c>
      <c r="I26" s="31">
        <f t="shared" si="0"/>
        <v>113.59999999999997</v>
      </c>
      <c r="K26" s="31">
        <f t="shared" si="1"/>
        <v>113.59999999999997</v>
      </c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spans="4:30" ht="28.15" customHeight="1" x14ac:dyDescent="0.25">
      <c r="D27" s="29">
        <v>4</v>
      </c>
      <c r="E27" s="30">
        <v>222</v>
      </c>
      <c r="G27" s="31">
        <f t="shared" si="2"/>
        <v>427.12000000000006</v>
      </c>
      <c r="I27" s="31">
        <f t="shared" si="0"/>
        <v>-205.12000000000006</v>
      </c>
      <c r="K27" s="31">
        <f t="shared" si="1"/>
        <v>205.12000000000006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spans="4:30" ht="21" customHeight="1" x14ac:dyDescent="0.25">
      <c r="D28" s="29">
        <v>5</v>
      </c>
      <c r="E28" s="30">
        <v>209</v>
      </c>
      <c r="G28" s="31">
        <f t="shared" si="2"/>
        <v>386.09600000000012</v>
      </c>
      <c r="I28" s="31">
        <f t="shared" si="0"/>
        <v>-177.09600000000012</v>
      </c>
      <c r="K28" s="31">
        <f t="shared" si="1"/>
        <v>177.09600000000012</v>
      </c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4:30" ht="21" customHeight="1" x14ac:dyDescent="0.25">
      <c r="D29" s="29">
        <v>6</v>
      </c>
      <c r="E29" s="30">
        <v>172</v>
      </c>
      <c r="G29" s="31">
        <f t="shared" si="2"/>
        <v>350.67680000000013</v>
      </c>
      <c r="I29" s="31">
        <f t="shared" si="0"/>
        <v>-178.67680000000013</v>
      </c>
      <c r="K29" s="31">
        <f t="shared" si="1"/>
        <v>178.67680000000013</v>
      </c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spans="4:30" ht="21" customHeight="1" x14ac:dyDescent="0.25">
      <c r="D30" s="29">
        <v>7</v>
      </c>
      <c r="E30" s="30">
        <v>366</v>
      </c>
      <c r="G30" s="31">
        <f t="shared" si="2"/>
        <v>314.94144000000011</v>
      </c>
      <c r="I30" s="31">
        <f t="shared" si="0"/>
        <v>51.058559999999886</v>
      </c>
      <c r="K30" s="31">
        <f t="shared" si="1"/>
        <v>51.058559999999886</v>
      </c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4:30" ht="21" customHeight="1" x14ac:dyDescent="0.25">
      <c r="D31" s="29">
        <v>8</v>
      </c>
      <c r="E31" s="30">
        <v>512</v>
      </c>
      <c r="G31" s="31">
        <f t="shared" si="2"/>
        <v>325.15315200000009</v>
      </c>
      <c r="I31" s="31">
        <f t="shared" si="0"/>
        <v>186.84684799999991</v>
      </c>
      <c r="K31" s="31">
        <f t="shared" si="1"/>
        <v>186.84684799999991</v>
      </c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spans="4:30" ht="21" customHeight="1" x14ac:dyDescent="0.25">
      <c r="D32" s="29">
        <v>9</v>
      </c>
      <c r="E32" s="30">
        <v>667</v>
      </c>
      <c r="G32" s="31">
        <f t="shared" si="2"/>
        <v>362.52252160000012</v>
      </c>
      <c r="I32" s="31">
        <f t="shared" si="0"/>
        <v>304.47747839999988</v>
      </c>
      <c r="K32" s="31">
        <f t="shared" si="1"/>
        <v>304.47747839999988</v>
      </c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spans="4:30" ht="21" customHeight="1" x14ac:dyDescent="0.25">
      <c r="D33" s="29">
        <v>10</v>
      </c>
      <c r="E33" s="30">
        <v>571</v>
      </c>
      <c r="G33" s="31">
        <f t="shared" si="2"/>
        <v>423.41801728000007</v>
      </c>
      <c r="I33" s="31">
        <f t="shared" si="0"/>
        <v>147.58198271999993</v>
      </c>
      <c r="K33" s="31">
        <f t="shared" si="1"/>
        <v>147.58198271999993</v>
      </c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4:30" ht="24.6" customHeight="1" x14ac:dyDescent="0.25">
      <c r="D34" s="29">
        <v>11</v>
      </c>
      <c r="E34" s="30">
        <v>575</v>
      </c>
      <c r="G34" s="31">
        <f t="shared" si="2"/>
        <v>452.93441382400005</v>
      </c>
      <c r="I34" s="31">
        <f t="shared" si="0"/>
        <v>122.06558617599995</v>
      </c>
      <c r="K34" s="31">
        <f t="shared" si="1"/>
        <v>122.06558617599995</v>
      </c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spans="4:30" ht="23.45" customHeight="1" x14ac:dyDescent="0.25">
      <c r="D35" s="29">
        <v>12</v>
      </c>
      <c r="E35" s="30">
        <v>865</v>
      </c>
      <c r="G35" s="31">
        <f t="shared" si="2"/>
        <v>477.34753105920004</v>
      </c>
      <c r="I35" s="31">
        <f t="shared" si="0"/>
        <v>387.65246894079996</v>
      </c>
      <c r="K35" s="31">
        <f t="shared" si="1"/>
        <v>387.65246894079996</v>
      </c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spans="4:30" ht="21" customHeight="1" x14ac:dyDescent="0.25">
      <c r="D36" s="29">
        <v>13</v>
      </c>
      <c r="E36" s="30">
        <v>609</v>
      </c>
      <c r="G36" s="31">
        <f t="shared" si="2"/>
        <v>554.87802484736005</v>
      </c>
      <c r="I36" s="31">
        <f t="shared" si="0"/>
        <v>54.121975152639948</v>
      </c>
      <c r="K36" s="31">
        <f t="shared" si="1"/>
        <v>54.121975152639948</v>
      </c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spans="4:30" ht="25.15" customHeight="1" x14ac:dyDescent="0.25">
      <c r="M37" s="4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spans="4:30" ht="22.9" customHeight="1" x14ac:dyDescent="0.25">
      <c r="M38" s="4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spans="4:30" ht="21.6" customHeight="1" x14ac:dyDescent="0.25">
      <c r="M39" s="4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spans="4:30" x14ac:dyDescent="0.25"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 spans="4:30" ht="22.9" customHeight="1" x14ac:dyDescent="0.25"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 spans="4:30" ht="18.600000000000001" customHeight="1" x14ac:dyDescent="0.25"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 spans="4:30" ht="18.600000000000001" customHeight="1" x14ac:dyDescent="0.25"/>
    <row r="44" spans="4:30" ht="19.149999999999999" customHeight="1" x14ac:dyDescent="0.25"/>
    <row r="45" spans="4:30" ht="16.899999999999999" customHeight="1" x14ac:dyDescent="0.25"/>
    <row r="57" spans="6:7" ht="14.45" customHeight="1" x14ac:dyDescent="0.25"/>
    <row r="58" spans="6:7" ht="14.45" customHeight="1" x14ac:dyDescent="0.25"/>
    <row r="59" spans="6:7" ht="14.45" customHeight="1" x14ac:dyDescent="0.25"/>
    <row r="63" spans="6:7" x14ac:dyDescent="0.25">
      <c r="F63" s="13"/>
      <c r="G63" s="13"/>
    </row>
  </sheetData>
  <sheetProtection algorithmName="SHA-512" hashValue="xT/Pkfq/qZf+lZlYoV9xo3Ub8vvldstXpiL9W2JSOf3uAMLXTaxzbsTfTvzDSc9R35kpC9AGXFA5fMcMu+FEHw==" saltValue="7RQ0PN+V8ODyd/OuXoyABw==" spinCount="100000" sheet="1" objects="1" scenarios="1" selectLockedCells="1"/>
  <pageMargins left="0.7" right="0.7" top="0.75" bottom="0.75" header="0.3" footer="0.3"/>
  <pageSetup scale="3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20E7-DBF5-4268-AEC9-AD230C8F4A2C}">
  <sheetPr>
    <pageSetUpPr fitToPage="1"/>
  </sheetPr>
  <dimension ref="A1:W65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13.42578125" style="3" customWidth="1"/>
    <col min="6" max="6" width="12.5703125" style="3" customWidth="1"/>
    <col min="7" max="7" width="19.85546875" style="3" customWidth="1"/>
    <col min="8" max="8" width="26.7109375" style="3" customWidth="1"/>
    <col min="9" max="9" width="16" style="3" customWidth="1"/>
    <col min="10" max="10" width="16.28515625" style="3" customWidth="1"/>
    <col min="11" max="11" width="11.85546875" style="3" customWidth="1"/>
    <col min="12" max="12" width="21.85546875" style="3" customWidth="1"/>
    <col min="13" max="13" width="29.5703125" style="3" customWidth="1"/>
    <col min="14" max="14" width="6.28515625" style="3" customWidth="1"/>
    <col min="15" max="15" width="8.28515625" style="3" customWidth="1"/>
    <col min="16" max="16" width="9.140625" style="3"/>
    <col min="17" max="17" width="7.42578125" style="3" customWidth="1"/>
    <col min="18" max="18" width="9.140625" style="3"/>
    <col min="19" max="19" width="11.5703125" style="3" customWidth="1"/>
    <col min="20" max="20" width="17.140625" style="3" customWidth="1"/>
    <col min="21" max="21" width="10.5703125" style="3" customWidth="1"/>
    <col min="22" max="16384" width="9.140625" style="3"/>
  </cols>
  <sheetData>
    <row r="1" spans="1:23" x14ac:dyDescent="0.25">
      <c r="A1" s="3" t="s">
        <v>16</v>
      </c>
    </row>
    <row r="10" spans="1:23" x14ac:dyDescent="0.25">
      <c r="L10" s="43">
        <v>1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x14ac:dyDescent="0.25"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x14ac:dyDescent="0.25"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ht="32.25" x14ac:dyDescent="0.4">
      <c r="I13" s="24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 ht="30" customHeight="1" x14ac:dyDescent="0.25">
      <c r="E14" s="22" t="s">
        <v>14</v>
      </c>
      <c r="F14" s="22" t="s">
        <v>13</v>
      </c>
      <c r="I14" s="20"/>
      <c r="J14" s="20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27" customHeight="1" x14ac:dyDescent="0.25">
      <c r="E15" s="7">
        <v>10</v>
      </c>
      <c r="F15" s="7">
        <v>120</v>
      </c>
      <c r="I15" s="20"/>
      <c r="J15" s="20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 ht="25.5" x14ac:dyDescent="0.25">
      <c r="E16" s="7">
        <v>14</v>
      </c>
      <c r="F16" s="7">
        <v>130</v>
      </c>
      <c r="I16" s="20"/>
      <c r="J16" s="20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5:23" ht="22.5" customHeight="1" x14ac:dyDescent="0.25">
      <c r="E17" s="7">
        <v>16</v>
      </c>
      <c r="F17" s="7">
        <v>170</v>
      </c>
      <c r="I17" s="20"/>
      <c r="J17" s="20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5:23" ht="23.25" customHeight="1" x14ac:dyDescent="0.25">
      <c r="E18" s="7">
        <v>12</v>
      </c>
      <c r="F18" s="7">
        <v>150</v>
      </c>
      <c r="I18" s="20"/>
      <c r="J18" s="20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  <row r="19" spans="5:23" ht="25.15" customHeight="1" x14ac:dyDescent="0.25">
      <c r="E19" s="7">
        <v>20</v>
      </c>
      <c r="F19" s="7">
        <v>200</v>
      </c>
      <c r="I19" s="20"/>
      <c r="J19" s="20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5:23" ht="25.9" customHeight="1" x14ac:dyDescent="0.25">
      <c r="E20" s="7">
        <v>18</v>
      </c>
      <c r="F20" s="7">
        <v>180</v>
      </c>
      <c r="I20" s="20"/>
      <c r="J20" s="20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5:23" ht="21" customHeight="1" x14ac:dyDescent="0.25">
      <c r="I21" s="20"/>
      <c r="J21" s="20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5:23" ht="24" customHeight="1" x14ac:dyDescent="0.25">
      <c r="I22" s="20"/>
      <c r="J22" s="20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</row>
    <row r="23" spans="5:23" ht="25.15" customHeight="1" x14ac:dyDescent="0.25">
      <c r="I23" s="20"/>
      <c r="J23" s="20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</row>
    <row r="24" spans="5:23" ht="23.25" customHeight="1" x14ac:dyDescent="0.25"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5:23" ht="24" customHeight="1" x14ac:dyDescent="0.25"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5:23" ht="27.75" customHeight="1" x14ac:dyDescent="0.25"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5:23" ht="18" customHeight="1" x14ac:dyDescent="0.25"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5:23" ht="28.5" customHeight="1" x14ac:dyDescent="0.25"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5:23" ht="15.6" customHeight="1" x14ac:dyDescent="0.25"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spans="5:23" ht="15.6" customHeight="1" x14ac:dyDescent="0.25"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</row>
    <row r="32" spans="5:23" ht="27.75" customHeight="1" x14ac:dyDescent="0.25"/>
    <row r="33" spans="3:8" ht="24" customHeight="1" x14ac:dyDescent="0.25"/>
    <row r="34" spans="3:8" ht="24.6" customHeight="1" x14ac:dyDescent="0.25"/>
    <row r="35" spans="3:8" ht="22.15" customHeight="1" x14ac:dyDescent="0.25"/>
    <row r="36" spans="3:8" ht="21.6" customHeight="1" x14ac:dyDescent="0.25"/>
    <row r="37" spans="3:8" ht="27.6" customHeight="1" x14ac:dyDescent="0.25"/>
    <row r="41" spans="3:8" ht="15" customHeight="1" x14ac:dyDescent="0.25"/>
    <row r="42" spans="3:8" ht="14.45" customHeight="1" x14ac:dyDescent="0.25"/>
    <row r="43" spans="3:8" ht="14.45" customHeight="1" x14ac:dyDescent="0.25"/>
    <row r="45" spans="3:8" x14ac:dyDescent="0.25">
      <c r="C45" s="8"/>
      <c r="D45" s="8"/>
      <c r="E45" s="8"/>
    </row>
    <row r="46" spans="3:8" x14ac:dyDescent="0.25">
      <c r="C46" s="8"/>
      <c r="D46" s="8"/>
      <c r="E46" s="8"/>
      <c r="F46" s="8"/>
      <c r="G46" s="8"/>
      <c r="H46" s="8"/>
    </row>
    <row r="47" spans="3:8" x14ac:dyDescent="0.25">
      <c r="C47" s="8"/>
      <c r="D47" s="8"/>
      <c r="E47" s="8"/>
      <c r="F47" s="8"/>
      <c r="G47" s="8"/>
      <c r="H47" s="8"/>
    </row>
    <row r="48" spans="3:8" x14ac:dyDescent="0.25">
      <c r="C48" s="8"/>
      <c r="D48" s="8"/>
      <c r="E48" s="8"/>
      <c r="F48" s="8"/>
      <c r="G48" s="8"/>
      <c r="H48" s="8"/>
    </row>
    <row r="49" spans="3:8" x14ac:dyDescent="0.25">
      <c r="C49" s="8"/>
      <c r="D49" s="8"/>
      <c r="E49" s="8"/>
      <c r="F49" s="8"/>
      <c r="G49" s="8"/>
      <c r="H49" s="8"/>
    </row>
    <row r="50" spans="3:8" x14ac:dyDescent="0.25">
      <c r="C50" s="8"/>
      <c r="D50" s="8"/>
    </row>
    <row r="51" spans="3:8" x14ac:dyDescent="0.25">
      <c r="C51" s="8"/>
      <c r="D51" s="8"/>
    </row>
    <row r="52" spans="3:8" x14ac:dyDescent="0.25">
      <c r="C52" s="8"/>
      <c r="D52" s="8"/>
    </row>
    <row r="58" spans="3:8" x14ac:dyDescent="0.25">
      <c r="F58" s="8"/>
      <c r="G58" s="8"/>
      <c r="H58" s="8"/>
    </row>
    <row r="59" spans="3:8" x14ac:dyDescent="0.25">
      <c r="F59" s="8"/>
      <c r="G59" s="8"/>
      <c r="H59" s="8"/>
    </row>
    <row r="60" spans="3:8" ht="15" customHeight="1" x14ac:dyDescent="0.25">
      <c r="F60" s="8"/>
      <c r="G60" s="8"/>
      <c r="H60" s="8"/>
    </row>
    <row r="61" spans="3:8" ht="15" customHeight="1" x14ac:dyDescent="0.25">
      <c r="F61" s="8"/>
      <c r="G61" s="8"/>
      <c r="H61" s="8"/>
    </row>
    <row r="62" spans="3:8" x14ac:dyDescent="0.25">
      <c r="F62" s="8"/>
      <c r="G62" s="8"/>
      <c r="H62" s="8"/>
    </row>
    <row r="63" spans="3:8" x14ac:dyDescent="0.25">
      <c r="F63" s="8"/>
      <c r="G63" s="8"/>
      <c r="H63" s="8"/>
    </row>
    <row r="64" spans="3:8" x14ac:dyDescent="0.25">
      <c r="F64" s="8"/>
      <c r="G64" s="8"/>
      <c r="H64" s="8"/>
    </row>
    <row r="65" spans="3:8" x14ac:dyDescent="0.25">
      <c r="C65" s="8"/>
      <c r="D65" s="8"/>
      <c r="E65" s="8"/>
      <c r="F65" s="8"/>
      <c r="G65" s="8"/>
      <c r="H65" s="8"/>
    </row>
  </sheetData>
  <sheetProtection algorithmName="SHA-512" hashValue="X8HQowGe672kFQIwtFlF5e3kH20efhgFEal5lV/Tq/doNCzUlCu2/UuDPzEqPIpsj97n9Rr3ZW+X8iQfAIRB6g==" saltValue="+Xx/0AClHtZ2bW+x6TbBJQ==" spinCount="100000" sheet="1" objects="1" scenarios="1" selectLockedCells="1"/>
  <pageMargins left="0.7" right="0.7" top="0.75" bottom="0.75" header="0.3" footer="0.3"/>
  <pageSetup scale="3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C0BA-B9AA-4FA0-8827-DC25A05B90AE}">
  <sheetPr>
    <pageSetUpPr fitToPage="1"/>
  </sheetPr>
  <dimension ref="B16:AA70"/>
  <sheetViews>
    <sheetView zoomScale="70" zoomScaleNormal="70" workbookViewId="0">
      <selection activeCell="H18" sqref="H18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2" style="3" customWidth="1"/>
    <col min="7" max="7" width="11.57031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22.140625" style="3" customWidth="1"/>
    <col min="16" max="16" width="20.42578125" style="3" customWidth="1"/>
    <col min="17" max="18" width="10" style="3" customWidth="1"/>
    <col min="19" max="19" width="9.7109375" style="3" customWidth="1"/>
    <col min="20" max="20" width="6.28515625" style="3" customWidth="1"/>
    <col min="21" max="21" width="7" style="3" customWidth="1"/>
    <col min="22" max="22" width="9.140625" style="3"/>
    <col min="23" max="23" width="9.7109375" style="3" customWidth="1"/>
    <col min="24" max="24" width="16.28515625" style="3" customWidth="1"/>
    <col min="25" max="25" width="9.140625" style="3"/>
    <col min="26" max="26" width="17" style="3" customWidth="1"/>
    <col min="27" max="16384" width="9.140625" style="3"/>
  </cols>
  <sheetData>
    <row r="16" spans="6:7" x14ac:dyDescent="0.25">
      <c r="F16" s="27" t="s">
        <v>14</v>
      </c>
      <c r="G16" s="27" t="s">
        <v>13</v>
      </c>
    </row>
    <row r="17" spans="6:7" ht="25.5" x14ac:dyDescent="0.25">
      <c r="F17" s="22" t="s">
        <v>8</v>
      </c>
      <c r="G17" s="22" t="s">
        <v>15</v>
      </c>
    </row>
    <row r="18" spans="6:7" ht="22.5" x14ac:dyDescent="0.25">
      <c r="F18" s="12">
        <v>2016</v>
      </c>
      <c r="G18" s="25">
        <v>1426</v>
      </c>
    </row>
    <row r="19" spans="6:7" ht="22.5" x14ac:dyDescent="0.25">
      <c r="F19" s="12">
        <v>2017</v>
      </c>
      <c r="G19" s="25">
        <v>1678</v>
      </c>
    </row>
    <row r="20" spans="6:7" ht="22.5" x14ac:dyDescent="0.25">
      <c r="F20" s="12">
        <v>2018</v>
      </c>
      <c r="G20" s="25">
        <v>2591</v>
      </c>
    </row>
    <row r="21" spans="6:7" ht="22.5" x14ac:dyDescent="0.25">
      <c r="F21" s="12">
        <v>2019</v>
      </c>
      <c r="G21" s="25">
        <v>2105</v>
      </c>
    </row>
    <row r="22" spans="6:7" ht="21" customHeight="1" x14ac:dyDescent="0.25">
      <c r="F22" s="12">
        <v>2020</v>
      </c>
      <c r="G22" s="25">
        <v>2744</v>
      </c>
    </row>
    <row r="23" spans="6:7" ht="24.6" customHeight="1" x14ac:dyDescent="0.25">
      <c r="F23" s="12">
        <v>2021</v>
      </c>
      <c r="G23" s="25">
        <v>3068</v>
      </c>
    </row>
    <row r="24" spans="6:7" ht="23.45" customHeight="1" x14ac:dyDescent="0.25">
      <c r="F24" s="12">
        <v>2022</v>
      </c>
      <c r="G24" s="25">
        <v>4700</v>
      </c>
    </row>
    <row r="25" spans="6:7" ht="21" customHeight="1" x14ac:dyDescent="0.25"/>
    <row r="26" spans="6:7" ht="25.15" customHeight="1" x14ac:dyDescent="0.25"/>
    <row r="27" spans="6:7" ht="22.9" customHeight="1" x14ac:dyDescent="0.25"/>
    <row r="28" spans="6:7" ht="21.6" customHeight="1" x14ac:dyDescent="0.25"/>
    <row r="29" spans="6:7" ht="20.25" customHeight="1" x14ac:dyDescent="0.25"/>
    <row r="30" spans="6:7" ht="22.9" customHeight="1" x14ac:dyDescent="0.25"/>
    <row r="31" spans="6:7" ht="18.600000000000001" customHeight="1" x14ac:dyDescent="0.25"/>
    <row r="32" spans="6:7" ht="18.600000000000001" customHeight="1" x14ac:dyDescent="0.25"/>
    <row r="33" spans="2:27" ht="19.149999999999999" customHeight="1" x14ac:dyDescent="0.25"/>
    <row r="34" spans="2:27" ht="16.899999999999999" customHeight="1" x14ac:dyDescent="0.25">
      <c r="M34" s="2"/>
    </row>
    <row r="35" spans="2:27" ht="15" customHeight="1" x14ac:dyDescent="0.25">
      <c r="M35" s="4"/>
    </row>
    <row r="36" spans="2:27" x14ac:dyDescent="0.25">
      <c r="B36" s="43">
        <v>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5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2:27" x14ac:dyDescent="0.2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5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spans="2:27" x14ac:dyDescent="0.25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5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spans="2:27" x14ac:dyDescent="0.25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5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2:27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5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spans="2:27" x14ac:dyDescent="0.2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5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spans="2:27" ht="15" customHeight="1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spans="2:27" ht="25.5" customHeight="1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spans="2:27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spans="2:27" ht="15" customHeight="1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spans="2:27" ht="15" customHeight="1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spans="2:27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  <row r="48" spans="2:27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</row>
    <row r="49" spans="2:27" x14ac:dyDescent="0.25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</row>
    <row r="50" spans="2:27" x14ac:dyDescent="0.25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</row>
    <row r="51" spans="2:27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</row>
    <row r="52" spans="2:27" x14ac:dyDescent="0.25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</row>
    <row r="53" spans="2:27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</row>
    <row r="54" spans="2:27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spans="2:27" x14ac:dyDescent="0.2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</row>
    <row r="56" spans="2:27" x14ac:dyDescent="0.2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</row>
    <row r="57" spans="2:27" x14ac:dyDescent="0.2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</row>
    <row r="58" spans="2:27" x14ac:dyDescent="0.2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spans="2:27" x14ac:dyDescent="0.2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2:27" x14ac:dyDescent="0.2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spans="2:27" x14ac:dyDescent="0.2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spans="2:27" x14ac:dyDescent="0.2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spans="2:27" x14ac:dyDescent="0.2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2:27" x14ac:dyDescent="0.2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2:27" x14ac:dyDescent="0.2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2:27" x14ac:dyDescent="0.2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2:27" x14ac:dyDescent="0.2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2:27" x14ac:dyDescent="0.2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2:27" x14ac:dyDescent="0.2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2:27" x14ac:dyDescent="0.2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</row>
  </sheetData>
  <sheetProtection algorithmName="SHA-512" hashValue="kYBBYMY2Hh0/bKAXL9Th/28ekZX3s0TjE7O6JZMdzzvha2de8CGNsi7Xp2gMmx1mFsvw/Xs+VOvETZJg31cEnQ==" saltValue="kyfzjSaJvRLwmCHVU69kLA==" spinCount="100000" sheet="1" objects="1" scenarios="1" selectLockedCells="1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5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1" spans="1:31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5:31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5:31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5:31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5:31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5:31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5:31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5:31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5:31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5:31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5:31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5:31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5:31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5:31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5:31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5:31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5:31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5:31" x14ac:dyDescent="0.25"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5:31" x14ac:dyDescent="0.25"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5:31" x14ac:dyDescent="0.25"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5:31" x14ac:dyDescent="0.25"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5:31" x14ac:dyDescent="0.25"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5:31" x14ac:dyDescent="0.25"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5:31" x14ac:dyDescent="0.25"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5:31" x14ac:dyDescent="0.25"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5:31" x14ac:dyDescent="0.25"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5:31" x14ac:dyDescent="0.25"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5:31" x14ac:dyDescent="0.25"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5:31" x14ac:dyDescent="0.25"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5:31" x14ac:dyDescent="0.25"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</sheetData>
  <sheetProtection algorithmName="SHA-512" hashValue="HjRx8JBzXHJ4u5f4Ik4o68m0OQL12jupGqpy8NjWiX24aQxWg8KPyTJlB1sCleMXlcG2vsOFhyAZEKT0zXIoKg==" saltValue="K5MPsACgcARVG0tD9+YS1w==" spinCount="100000" sheet="1" objects="1" scenarios="1"/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0EF6-8535-43AB-B7D8-CC73E13CDB8B}">
  <sheetPr>
    <pageSetUpPr fitToPage="1"/>
  </sheetPr>
  <dimension ref="F11:AC42"/>
  <sheetViews>
    <sheetView zoomScale="70" zoomScaleNormal="70" workbookViewId="0">
      <selection activeCell="U33" sqref="A1:U33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4.28515625" style="3" customWidth="1"/>
    <col min="16" max="16" width="10.140625" style="3" customWidth="1"/>
    <col min="17" max="18" width="9.85546875" style="3" customWidth="1"/>
    <col min="19" max="19" width="11.140625" style="3" customWidth="1"/>
    <col min="20" max="20" width="10.140625" style="3" customWidth="1"/>
    <col min="21" max="21" width="9.5703125" style="3" customWidth="1"/>
    <col min="22" max="22" width="10.42578125" style="3" customWidth="1"/>
    <col min="23" max="23" width="9.85546875" style="3" customWidth="1"/>
    <col min="24" max="16384" width="9.140625" style="3"/>
  </cols>
  <sheetData>
    <row r="11" spans="7:29" x14ac:dyDescent="0.25"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7:29" x14ac:dyDescent="0.25"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7:29" x14ac:dyDescent="0.25"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</row>
    <row r="14" spans="7:29" x14ac:dyDescent="0.25"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7:29" x14ac:dyDescent="0.25"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spans="7:29" x14ac:dyDescent="0.25">
      <c r="G16" s="5"/>
      <c r="H16" s="5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6:29" ht="22.5" x14ac:dyDescent="0.25">
      <c r="F17" s="2"/>
      <c r="G17" s="12" t="s">
        <v>2</v>
      </c>
      <c r="H17" s="25" t="s">
        <v>8</v>
      </c>
      <c r="I17" s="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</row>
    <row r="18" spans="6:29" ht="28.5" customHeight="1" x14ac:dyDescent="0.25">
      <c r="F18" s="2"/>
      <c r="G18" s="12">
        <v>1</v>
      </c>
      <c r="H18" s="25">
        <v>600</v>
      </c>
      <c r="I18" s="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</row>
    <row r="19" spans="6:29" ht="27.75" customHeight="1" x14ac:dyDescent="0.25">
      <c r="F19" s="2"/>
      <c r="G19" s="12">
        <v>2</v>
      </c>
      <c r="H19" s="25">
        <v>1550</v>
      </c>
      <c r="I19" s="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</row>
    <row r="20" spans="6:29" ht="26.25" customHeight="1" x14ac:dyDescent="0.25">
      <c r="F20" s="2"/>
      <c r="G20" s="12">
        <v>3</v>
      </c>
      <c r="H20" s="25">
        <v>1500</v>
      </c>
      <c r="I20" s="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6:29" ht="28.5" customHeight="1" x14ac:dyDescent="0.25">
      <c r="F21" s="2"/>
      <c r="G21" s="12">
        <v>4</v>
      </c>
      <c r="H21" s="25">
        <v>1500</v>
      </c>
      <c r="I21" s="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6:29" ht="26.25" customHeight="1" x14ac:dyDescent="0.25">
      <c r="F22" s="2"/>
      <c r="G22" s="12">
        <v>5</v>
      </c>
      <c r="H22" s="25">
        <v>2400</v>
      </c>
      <c r="I22" s="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spans="6:29" ht="30.75" customHeight="1" x14ac:dyDescent="0.25">
      <c r="F23" s="2"/>
      <c r="G23" s="12">
        <v>6</v>
      </c>
      <c r="H23" s="25">
        <v>3100</v>
      </c>
      <c r="I23" s="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spans="6:29" ht="26.25" customHeight="1" x14ac:dyDescent="0.25">
      <c r="F24" s="2"/>
      <c r="G24" s="12">
        <v>7</v>
      </c>
      <c r="H24" s="25">
        <v>2600</v>
      </c>
      <c r="I24" s="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</row>
    <row r="25" spans="6:29" ht="30.75" customHeight="1" x14ac:dyDescent="0.25">
      <c r="F25" s="2"/>
      <c r="G25" s="12">
        <v>8</v>
      </c>
      <c r="H25" s="25">
        <v>2900</v>
      </c>
      <c r="I25" s="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  <row r="26" spans="6:29" ht="24.75" customHeight="1" x14ac:dyDescent="0.25">
      <c r="F26" s="2"/>
      <c r="G26" s="12">
        <v>9</v>
      </c>
      <c r="H26" s="25">
        <v>3800</v>
      </c>
      <c r="I26" s="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</row>
    <row r="27" spans="6:29" ht="25.15" customHeight="1" x14ac:dyDescent="0.25">
      <c r="F27" s="2"/>
      <c r="G27" s="12">
        <v>10</v>
      </c>
      <c r="H27" s="25">
        <v>4500</v>
      </c>
      <c r="I27" s="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</row>
    <row r="28" spans="6:29" ht="22.9" customHeight="1" x14ac:dyDescent="0.25">
      <c r="F28" s="2"/>
      <c r="G28" s="12">
        <v>11</v>
      </c>
      <c r="H28" s="25">
        <v>4000</v>
      </c>
      <c r="I28" s="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</row>
    <row r="29" spans="6:29" ht="25.15" customHeight="1" x14ac:dyDescent="0.25">
      <c r="F29" s="2"/>
      <c r="G29" s="12">
        <v>12</v>
      </c>
      <c r="H29" s="25">
        <v>4900</v>
      </c>
      <c r="I29" s="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</row>
    <row r="30" spans="6:29" x14ac:dyDescent="0.25"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spans="6:29" ht="22.9" customHeight="1" x14ac:dyDescent="0.25"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</row>
    <row r="32" spans="6:29" ht="29.25" customHeight="1" x14ac:dyDescent="0.25"/>
    <row r="33" spans="13:13" ht="27" customHeight="1" x14ac:dyDescent="0.25"/>
    <row r="34" spans="13:13" ht="19.149999999999999" customHeight="1" x14ac:dyDescent="0.25"/>
    <row r="35" spans="13:13" ht="16.899999999999999" customHeight="1" x14ac:dyDescent="0.25">
      <c r="M35" s="2"/>
    </row>
    <row r="36" spans="13:13" ht="15" customHeight="1" x14ac:dyDescent="0.25">
      <c r="M36" s="4"/>
    </row>
    <row r="37" spans="13:13" x14ac:dyDescent="0.25">
      <c r="M37" s="4"/>
    </row>
    <row r="38" spans="13:13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</sheetData>
  <sheetProtection algorithmName="SHA-512" hashValue="o5HNhKu4wuDfPmj0DAjrsKH9T3fj8HhCPZcz4U2L9ZmzwkTymNlD2U6zVQnet1suQP9RYwzumk/IaodK0rCdsQ==" saltValue="93hhPgUfwQuQmwkMEufVaQ==" spinCount="100000" sheet="1" objects="1" scenarios="1" selectLockedCells="1"/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BE6E-9F49-48F4-86B0-AF06E7C14470}">
  <sheetPr>
    <pageSetUpPr fitToPage="1"/>
  </sheetPr>
  <dimension ref="F11:AG48"/>
  <sheetViews>
    <sheetView zoomScale="70" zoomScaleNormal="70" workbookViewId="0">
      <selection activeCell="S36" sqref="A1:S36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14.7109375" style="3" customWidth="1"/>
    <col min="13" max="13" width="15.7109375" style="3" customWidth="1"/>
    <col min="14" max="14" width="16.7109375" style="3" customWidth="1"/>
    <col min="15" max="15" width="4.5703125" style="3" customWidth="1"/>
    <col min="16" max="16" width="17.140625" style="3" customWidth="1"/>
    <col min="17" max="17" width="13.5703125" style="3" customWidth="1"/>
    <col min="18" max="18" width="13" style="3" customWidth="1"/>
    <col min="19" max="19" width="10.7109375" style="3" customWidth="1"/>
    <col min="20" max="20" width="10.85546875" style="3" customWidth="1"/>
    <col min="21" max="21" width="11" style="3" customWidth="1"/>
    <col min="22" max="22" width="14.7109375" style="3" customWidth="1"/>
    <col min="23" max="23" width="12.28515625" style="3" customWidth="1"/>
    <col min="24" max="24" width="10.7109375" style="3" customWidth="1"/>
    <col min="25" max="16384" width="9.140625" style="3"/>
  </cols>
  <sheetData>
    <row r="11" spans="16:33" x14ac:dyDescent="0.25">
      <c r="P11" s="42">
        <v>1</v>
      </c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</row>
    <row r="12" spans="16:33" x14ac:dyDescent="0.25"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6:33" x14ac:dyDescent="0.25"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</row>
    <row r="14" spans="16:33" x14ac:dyDescent="0.25"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</row>
    <row r="15" spans="16:33" x14ac:dyDescent="0.25"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  <row r="16" spans="16:33" x14ac:dyDescent="0.25"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</row>
    <row r="17" spans="6:33" x14ac:dyDescent="0.25"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</row>
    <row r="18" spans="6:33" x14ac:dyDescent="0.25"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6:33" ht="14.45" customHeight="1" x14ac:dyDescent="0.25">
      <c r="F19" s="49" t="s">
        <v>3</v>
      </c>
      <c r="G19" s="47" t="s">
        <v>11</v>
      </c>
      <c r="H19" s="47" t="s">
        <v>12</v>
      </c>
      <c r="I19" s="47" t="s">
        <v>21</v>
      </c>
      <c r="J19" s="47" t="s">
        <v>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</row>
    <row r="20" spans="6:33" ht="15" customHeight="1" x14ac:dyDescent="0.25">
      <c r="F20" s="50"/>
      <c r="G20" s="48"/>
      <c r="H20" s="48"/>
      <c r="I20" s="48"/>
      <c r="J20" s="48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6:33" ht="22.5" x14ac:dyDescent="0.25">
      <c r="F21" s="17">
        <v>9.3000000000000007</v>
      </c>
      <c r="G21" s="12">
        <v>12</v>
      </c>
      <c r="H21" s="12">
        <v>100</v>
      </c>
      <c r="I21" s="12">
        <v>12</v>
      </c>
      <c r="J21" s="12">
        <v>100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</row>
    <row r="22" spans="6:33" ht="22.5" x14ac:dyDescent="0.25">
      <c r="F22" s="17">
        <v>4.8</v>
      </c>
      <c r="G22" s="12">
        <v>45</v>
      </c>
      <c r="H22" s="12">
        <v>50</v>
      </c>
      <c r="I22" s="12">
        <v>45</v>
      </c>
      <c r="J22" s="12">
        <v>50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</row>
    <row r="23" spans="6:33" ht="22.5" x14ac:dyDescent="0.25">
      <c r="F23" s="17">
        <v>8.9</v>
      </c>
      <c r="G23" s="12">
        <v>23</v>
      </c>
      <c r="H23" s="12">
        <v>100</v>
      </c>
      <c r="I23" s="12">
        <v>23</v>
      </c>
      <c r="J23" s="12">
        <v>100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</row>
    <row r="24" spans="6:33" ht="22.5" x14ac:dyDescent="0.25">
      <c r="F24" s="17">
        <v>6.5</v>
      </c>
      <c r="G24" s="12">
        <v>14</v>
      </c>
      <c r="H24" s="12">
        <v>100</v>
      </c>
      <c r="I24" s="12">
        <v>14</v>
      </c>
      <c r="J24" s="12">
        <v>100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</row>
    <row r="25" spans="6:33" ht="22.5" x14ac:dyDescent="0.25">
      <c r="F25" s="17">
        <v>4.2</v>
      </c>
      <c r="G25" s="12">
        <v>56</v>
      </c>
      <c r="H25" s="12">
        <v>50</v>
      </c>
      <c r="I25" s="12">
        <v>56</v>
      </c>
      <c r="J25" s="12">
        <v>50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</row>
    <row r="26" spans="6:33" ht="22.5" x14ac:dyDescent="0.25">
      <c r="F26" s="17">
        <v>6.2</v>
      </c>
      <c r="G26" s="12">
        <v>89</v>
      </c>
      <c r="H26" s="12">
        <v>80</v>
      </c>
      <c r="I26" s="12">
        <v>89</v>
      </c>
      <c r="J26" s="12">
        <v>80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6:33" ht="21" customHeight="1" x14ac:dyDescent="0.25">
      <c r="F27" s="17">
        <v>7.4</v>
      </c>
      <c r="G27" s="12">
        <v>12</v>
      </c>
      <c r="H27" s="12">
        <v>75</v>
      </c>
      <c r="I27" s="12">
        <v>12</v>
      </c>
      <c r="J27" s="12">
        <v>75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</row>
    <row r="28" spans="6:33" ht="24.6" customHeight="1" x14ac:dyDescent="0.25">
      <c r="F28" s="17">
        <v>6</v>
      </c>
      <c r="G28" s="12">
        <v>67</v>
      </c>
      <c r="H28" s="12">
        <v>65</v>
      </c>
      <c r="I28" s="12">
        <v>67</v>
      </c>
      <c r="J28" s="12">
        <v>65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</row>
    <row r="29" spans="6:33" ht="23.45" customHeight="1" x14ac:dyDescent="0.25">
      <c r="F29" s="17">
        <v>7.6</v>
      </c>
      <c r="G29" s="12">
        <v>23</v>
      </c>
      <c r="H29" s="12">
        <v>90</v>
      </c>
      <c r="I29" s="12">
        <v>23</v>
      </c>
      <c r="J29" s="12">
        <v>90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</row>
    <row r="30" spans="6:33" ht="21" customHeight="1" x14ac:dyDescent="0.25">
      <c r="H30" s="39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  <row r="31" spans="6:33" ht="25.15" customHeight="1" x14ac:dyDescent="0.25">
      <c r="H31" s="26"/>
      <c r="I31" s="26"/>
      <c r="J31" s="26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</row>
    <row r="32" spans="6:33" ht="22.9" customHeight="1" x14ac:dyDescent="0.25"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  <row r="33" spans="14:33" ht="21.6" customHeight="1" x14ac:dyDescent="0.25"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</row>
    <row r="34" spans="14:33" x14ac:dyDescent="0.25"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</row>
    <row r="35" spans="14:33" ht="22.9" customHeight="1" x14ac:dyDescent="0.25"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</row>
    <row r="36" spans="14:33" ht="22.9" customHeight="1" x14ac:dyDescent="0.25"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</row>
    <row r="37" spans="14:33" ht="34.5" customHeight="1" x14ac:dyDescent="0.25"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</row>
    <row r="38" spans="14:33" ht="33" customHeight="1" x14ac:dyDescent="0.25"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</row>
    <row r="39" spans="14:33" ht="34.5" customHeight="1" x14ac:dyDescent="0.25"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</row>
    <row r="40" spans="14:33" ht="18.600000000000001" customHeight="1" x14ac:dyDescent="0.25"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</row>
    <row r="41" spans="14:33" ht="18.600000000000001" customHeight="1" x14ac:dyDescent="0.25"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</row>
    <row r="42" spans="14:33" ht="30" customHeight="1" x14ac:dyDescent="0.25"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</row>
    <row r="43" spans="14:33" ht="16.899999999999999" customHeight="1" x14ac:dyDescent="0.25">
      <c r="N43" s="2"/>
    </row>
    <row r="44" spans="14:33" ht="15" customHeight="1" x14ac:dyDescent="0.25">
      <c r="N44" s="4"/>
    </row>
    <row r="45" spans="14:33" ht="15" customHeight="1" x14ac:dyDescent="0.25">
      <c r="N45" s="4"/>
    </row>
    <row r="46" spans="14:33" ht="24.75" customHeight="1" x14ac:dyDescent="0.25">
      <c r="N46" s="4"/>
    </row>
    <row r="47" spans="14:33" x14ac:dyDescent="0.25">
      <c r="N47" s="4"/>
    </row>
    <row r="48" spans="14:33" x14ac:dyDescent="0.25">
      <c r="N48" s="4"/>
    </row>
  </sheetData>
  <sheetProtection algorithmName="SHA-512" hashValue="tcWVTEF3Ia0NR43q+Vm2kl3geFj50OHBjbp7aCU3+z4zdK3aNSKN8UvPJJAoMaw2Pp09ExxcoTHX68IXgj26Pg==" saltValue="MOi91N5ep3gCRSSvRcqcfw==" spinCount="100000" sheet="1" objects="1" scenarios="1" selectLockedCells="1"/>
  <mergeCells count="5">
    <mergeCell ref="J19:J20"/>
    <mergeCell ref="F19:F20"/>
    <mergeCell ref="G19:G20"/>
    <mergeCell ref="H19:H20"/>
    <mergeCell ref="I19:I20"/>
  </mergeCells>
  <pageMargins left="0.7" right="0.7" top="0.75" bottom="0.75" header="0.3" footer="0.3"/>
  <pageSetup scale="3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7ED2-AE7B-4109-A56E-ECCE8D1F7367}">
  <sheetPr>
    <pageSetUpPr fitToPage="1"/>
  </sheetPr>
  <dimension ref="F10:V73"/>
  <sheetViews>
    <sheetView zoomScale="70" zoomScaleNormal="70" workbookViewId="0">
      <selection activeCell="R34" sqref="A1:R34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7.28515625" style="3" customWidth="1"/>
    <col min="7" max="7" width="18.425781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25.140625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0" spans="15:22" x14ac:dyDescent="0.25">
      <c r="O10" s="42">
        <v>1</v>
      </c>
      <c r="P10" s="42"/>
      <c r="Q10" s="42"/>
      <c r="R10" s="42"/>
      <c r="S10" s="42"/>
      <c r="T10" s="42"/>
      <c r="U10" s="42"/>
      <c r="V10" s="42"/>
    </row>
    <row r="11" spans="15:22" x14ac:dyDescent="0.25">
      <c r="O11" s="42"/>
      <c r="P11" s="42"/>
      <c r="Q11" s="42"/>
      <c r="R11" s="42"/>
      <c r="S11" s="42"/>
      <c r="T11" s="42"/>
      <c r="U11" s="42"/>
      <c r="V11" s="42"/>
    </row>
    <row r="12" spans="15:22" x14ac:dyDescent="0.25">
      <c r="O12" s="42"/>
      <c r="P12" s="42"/>
      <c r="Q12" s="42"/>
      <c r="R12" s="42"/>
      <c r="S12" s="42"/>
      <c r="T12" s="42"/>
      <c r="U12" s="42"/>
      <c r="V12" s="42"/>
    </row>
    <row r="13" spans="15:22" x14ac:dyDescent="0.25">
      <c r="O13" s="42"/>
      <c r="P13" s="42"/>
      <c r="Q13" s="42"/>
      <c r="R13" s="42"/>
      <c r="S13" s="42"/>
      <c r="T13" s="42"/>
      <c r="U13" s="42"/>
      <c r="V13" s="42"/>
    </row>
    <row r="14" spans="15:22" x14ac:dyDescent="0.25">
      <c r="O14" s="42"/>
      <c r="P14" s="42"/>
      <c r="Q14" s="42"/>
      <c r="R14" s="42"/>
      <c r="S14" s="42"/>
      <c r="T14" s="42"/>
      <c r="U14" s="42"/>
      <c r="V14" s="42"/>
    </row>
    <row r="15" spans="15:22" ht="20.25" customHeight="1" x14ac:dyDescent="0.25">
      <c r="O15" s="42"/>
      <c r="P15" s="42"/>
      <c r="Q15" s="42"/>
      <c r="R15" s="42"/>
      <c r="S15" s="42"/>
      <c r="T15" s="42"/>
      <c r="U15" s="42"/>
      <c r="V15" s="42"/>
    </row>
    <row r="16" spans="15:22" x14ac:dyDescent="0.25">
      <c r="O16" s="42"/>
      <c r="P16" s="42"/>
      <c r="Q16" s="42"/>
      <c r="R16" s="42"/>
      <c r="S16" s="42"/>
      <c r="T16" s="42"/>
      <c r="U16" s="42"/>
      <c r="V16" s="42"/>
    </row>
    <row r="17" spans="15:22" x14ac:dyDescent="0.25">
      <c r="O17" s="42"/>
      <c r="P17" s="42"/>
      <c r="Q17" s="42"/>
      <c r="R17" s="42"/>
      <c r="S17" s="42"/>
      <c r="T17" s="42"/>
      <c r="U17" s="42"/>
      <c r="V17" s="42"/>
    </row>
    <row r="18" spans="15:22" x14ac:dyDescent="0.25">
      <c r="O18" s="42"/>
      <c r="P18" s="42"/>
      <c r="Q18" s="42"/>
      <c r="R18" s="42"/>
      <c r="S18" s="42"/>
      <c r="T18" s="42"/>
      <c r="U18" s="42"/>
      <c r="V18" s="42"/>
    </row>
    <row r="19" spans="15:22" x14ac:dyDescent="0.25">
      <c r="O19" s="42"/>
      <c r="P19" s="42"/>
      <c r="Q19" s="42"/>
      <c r="R19" s="42"/>
      <c r="S19" s="42"/>
      <c r="T19" s="42"/>
      <c r="U19" s="42"/>
      <c r="V19" s="42"/>
    </row>
    <row r="20" spans="15:22" x14ac:dyDescent="0.25">
      <c r="O20" s="42"/>
      <c r="P20" s="42"/>
      <c r="Q20" s="42"/>
      <c r="R20" s="42"/>
      <c r="S20" s="42"/>
      <c r="T20" s="42"/>
      <c r="U20" s="42"/>
      <c r="V20" s="42"/>
    </row>
    <row r="21" spans="15:22" x14ac:dyDescent="0.25">
      <c r="O21" s="42"/>
      <c r="P21" s="42"/>
      <c r="Q21" s="42"/>
      <c r="R21" s="42"/>
      <c r="S21" s="42"/>
      <c r="T21" s="42"/>
      <c r="U21" s="42"/>
      <c r="V21" s="42"/>
    </row>
    <row r="22" spans="15:22" x14ac:dyDescent="0.25">
      <c r="O22" s="42"/>
      <c r="P22" s="42"/>
      <c r="Q22" s="42"/>
      <c r="R22" s="42"/>
      <c r="S22" s="42"/>
      <c r="T22" s="42"/>
      <c r="U22" s="42"/>
      <c r="V22" s="42"/>
    </row>
    <row r="23" spans="15:22" x14ac:dyDescent="0.25">
      <c r="O23" s="42"/>
      <c r="P23" s="42"/>
      <c r="Q23" s="42"/>
      <c r="R23" s="42"/>
      <c r="S23" s="42"/>
      <c r="T23" s="42"/>
      <c r="U23" s="42"/>
      <c r="V23" s="42"/>
    </row>
    <row r="24" spans="15:22" x14ac:dyDescent="0.25">
      <c r="O24" s="42"/>
      <c r="P24" s="42"/>
      <c r="Q24" s="42"/>
      <c r="R24" s="42"/>
      <c r="S24" s="42"/>
      <c r="T24" s="42"/>
      <c r="U24" s="42"/>
      <c r="V24" s="42"/>
    </row>
    <row r="25" spans="15:22" x14ac:dyDescent="0.25">
      <c r="O25" s="42"/>
      <c r="P25" s="42"/>
      <c r="Q25" s="42"/>
      <c r="R25" s="42"/>
      <c r="S25" s="42"/>
      <c r="T25" s="42"/>
      <c r="U25" s="42"/>
      <c r="V25" s="42"/>
    </row>
    <row r="26" spans="15:22" x14ac:dyDescent="0.25">
      <c r="O26" s="42"/>
      <c r="P26" s="42"/>
      <c r="Q26" s="42"/>
      <c r="R26" s="42"/>
      <c r="S26" s="42"/>
      <c r="T26" s="42"/>
      <c r="U26" s="42"/>
      <c r="V26" s="42"/>
    </row>
    <row r="27" spans="15:22" x14ac:dyDescent="0.25">
      <c r="O27" s="42"/>
      <c r="P27" s="42"/>
      <c r="Q27" s="42"/>
      <c r="R27" s="42"/>
      <c r="S27" s="42"/>
      <c r="T27" s="42"/>
      <c r="U27" s="42"/>
      <c r="V27" s="42"/>
    </row>
    <row r="28" spans="15:22" x14ac:dyDescent="0.25">
      <c r="O28" s="42"/>
      <c r="P28" s="42"/>
      <c r="Q28" s="42"/>
      <c r="R28" s="42"/>
      <c r="S28" s="42"/>
      <c r="T28" s="42"/>
      <c r="U28" s="42"/>
      <c r="V28" s="42"/>
    </row>
    <row r="29" spans="15:22" x14ac:dyDescent="0.25">
      <c r="O29" s="42"/>
      <c r="P29" s="42"/>
      <c r="Q29" s="42"/>
      <c r="R29" s="42"/>
      <c r="S29" s="42"/>
      <c r="T29" s="42"/>
      <c r="U29" s="42"/>
      <c r="V29" s="42"/>
    </row>
    <row r="30" spans="15:22" ht="16.5" customHeight="1" x14ac:dyDescent="0.25">
      <c r="O30" s="42"/>
      <c r="P30" s="42"/>
      <c r="Q30" s="42"/>
      <c r="R30" s="42"/>
      <c r="S30" s="42"/>
      <c r="T30" s="42"/>
      <c r="U30" s="42"/>
      <c r="V30" s="42"/>
    </row>
    <row r="31" spans="15:22" ht="23.25" customHeight="1" x14ac:dyDescent="0.25">
      <c r="O31" s="42"/>
      <c r="P31" s="42"/>
      <c r="Q31" s="42"/>
      <c r="R31" s="42"/>
      <c r="S31" s="42"/>
      <c r="T31" s="42"/>
      <c r="U31" s="42"/>
      <c r="V31" s="42"/>
    </row>
    <row r="32" spans="15:22" ht="18" customHeight="1" x14ac:dyDescent="0.25">
      <c r="O32" s="42"/>
      <c r="P32" s="42"/>
      <c r="Q32" s="42"/>
      <c r="R32" s="42"/>
      <c r="S32" s="42"/>
      <c r="T32" s="42"/>
      <c r="U32" s="42"/>
      <c r="V32" s="42"/>
    </row>
    <row r="33" spans="13:13" ht="21" customHeight="1" x14ac:dyDescent="0.25"/>
    <row r="34" spans="13:13" ht="25.15" customHeight="1" x14ac:dyDescent="0.25"/>
    <row r="35" spans="13:13" ht="22.9" customHeight="1" x14ac:dyDescent="0.25"/>
    <row r="36" spans="13:13" ht="21.6" customHeight="1" x14ac:dyDescent="0.25"/>
    <row r="38" spans="13:13" ht="22.9" customHeight="1" x14ac:dyDescent="0.25"/>
    <row r="39" spans="13:13" ht="24.6" customHeight="1" x14ac:dyDescent="0.25"/>
    <row r="40" spans="13:13" ht="23.45" customHeight="1" x14ac:dyDescent="0.25"/>
    <row r="41" spans="13:13" ht="25.15" customHeight="1" x14ac:dyDescent="0.25"/>
    <row r="42" spans="13:13" ht="27.6" customHeight="1" x14ac:dyDescent="0.25">
      <c r="M42" s="2"/>
    </row>
    <row r="43" spans="13:13" ht="15" customHeight="1" x14ac:dyDescent="0.25">
      <c r="M43" s="4"/>
    </row>
    <row r="44" spans="13:13" ht="14.45" customHeight="1" x14ac:dyDescent="0.25">
      <c r="M44" s="4"/>
    </row>
    <row r="45" spans="13:13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73" spans="6:7" x14ac:dyDescent="0.25">
      <c r="F73" s="13"/>
      <c r="G73" s="13"/>
    </row>
  </sheetData>
  <sheetProtection algorithmName="SHA-512" hashValue="AMShlWo/7hNXa1nKib0TDp2sxc+12Di31xBSVI2XO4Ds0KndnY1XQC3YvPAcy+/GjIBCoDO3OUlFpqW2K8GXAw==" saltValue="O5UKlak8dAY4a4oYZXXpug==" spinCount="100000" sheet="1" objects="1" scenarios="1" selectLockedCells="1"/>
  <pageMargins left="0.7" right="0.7" top="0.75" bottom="0.75" header="0.3" footer="0.3"/>
  <pageSetup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C126-E197-4A6B-BF12-D0D4A4312184}">
  <sheetPr>
    <pageSetUpPr fitToPage="1"/>
  </sheetPr>
  <dimension ref="M13:W45"/>
  <sheetViews>
    <sheetView zoomScale="70" zoomScaleNormal="70" workbookViewId="0">
      <selection activeCell="Q12" sqref="Q12"/>
    </sheetView>
  </sheetViews>
  <sheetFormatPr defaultColWidth="9.140625" defaultRowHeight="15" x14ac:dyDescent="0.25"/>
  <cols>
    <col min="1" max="11" width="9.140625" style="14"/>
    <col min="12" max="12" width="10.28515625" style="14" customWidth="1"/>
    <col min="13" max="13" width="9.140625" style="14"/>
    <col min="14" max="14" width="15.85546875" style="14" customWidth="1"/>
    <col min="15" max="15" width="9.140625" style="14"/>
    <col min="16" max="16" width="20.7109375" style="14" customWidth="1"/>
    <col min="17" max="17" width="17.140625" style="14" customWidth="1"/>
    <col min="18" max="18" width="16.7109375" style="14" customWidth="1"/>
    <col min="19" max="20" width="17.85546875" style="14" customWidth="1"/>
    <col min="21" max="16384" width="9.140625" style="14"/>
  </cols>
  <sheetData>
    <row r="13" ht="14.45" customHeight="1" x14ac:dyDescent="0.25"/>
    <row r="17" spans="13:23" ht="14.45" customHeight="1" x14ac:dyDescent="0.25"/>
    <row r="18" spans="13:23" ht="14.45" customHeight="1" x14ac:dyDescent="0.25">
      <c r="P18" s="32"/>
      <c r="Q18" s="32"/>
      <c r="R18" s="32"/>
    </row>
    <row r="20" spans="13:23" ht="16.5" customHeight="1" x14ac:dyDescent="0.25">
      <c r="P20" s="32" t="s">
        <v>9</v>
      </c>
      <c r="Q20" s="32" t="s">
        <v>10</v>
      </c>
      <c r="R20" s="32" t="s">
        <v>23</v>
      </c>
      <c r="S20" s="32" t="s">
        <v>24</v>
      </c>
    </row>
    <row r="21" spans="13:23" ht="29.25" customHeight="1" x14ac:dyDescent="0.45">
      <c r="M21" s="15" t="s">
        <v>9</v>
      </c>
      <c r="N21" s="33">
        <v>0.25</v>
      </c>
      <c r="P21" s="16">
        <f>0.4</f>
        <v>0.4</v>
      </c>
      <c r="Q21" s="34"/>
      <c r="R21" s="34">
        <v>0.1</v>
      </c>
      <c r="S21" s="34">
        <v>0.15</v>
      </c>
    </row>
    <row r="22" spans="13:23" ht="32.25" customHeight="1" x14ac:dyDescent="0.45">
      <c r="M22" s="15" t="s">
        <v>10</v>
      </c>
      <c r="N22" s="33"/>
      <c r="P22" s="34">
        <v>0.1</v>
      </c>
      <c r="Q22" s="16"/>
      <c r="R22" s="34">
        <v>0.3</v>
      </c>
      <c r="S22" s="34">
        <v>0.2</v>
      </c>
    </row>
    <row r="23" spans="13:23" ht="32.25" customHeight="1" x14ac:dyDescent="0.45">
      <c r="M23" s="15" t="s">
        <v>23</v>
      </c>
      <c r="N23" s="33">
        <v>0.3</v>
      </c>
      <c r="P23" s="34">
        <v>0.2</v>
      </c>
      <c r="Q23" s="34">
        <v>0.25</v>
      </c>
      <c r="R23" s="16">
        <v>0.35</v>
      </c>
      <c r="S23" s="34"/>
    </row>
    <row r="24" spans="13:23" ht="33" customHeight="1" x14ac:dyDescent="0.45">
      <c r="M24" s="15" t="s">
        <v>24</v>
      </c>
      <c r="N24" s="33">
        <v>0.2</v>
      </c>
      <c r="P24" s="34"/>
      <c r="Q24" s="34">
        <v>0.25</v>
      </c>
      <c r="R24" s="36">
        <v>0.3</v>
      </c>
      <c r="S24" s="16">
        <v>0.4</v>
      </c>
    </row>
    <row r="25" spans="13:23" ht="34.5" customHeight="1" x14ac:dyDescent="0.25">
      <c r="N25" s="37"/>
      <c r="P25" s="23"/>
      <c r="Q25" s="23"/>
      <c r="R25" s="23"/>
      <c r="S25" s="23"/>
      <c r="V25" s="51"/>
      <c r="W25" s="52"/>
    </row>
    <row r="26" spans="13:23" ht="25.5" customHeight="1" x14ac:dyDescent="0.25"/>
    <row r="28" spans="13:23" ht="14.45" customHeight="1" x14ac:dyDescent="0.25"/>
    <row r="29" spans="13:23" ht="30" customHeight="1" x14ac:dyDescent="0.45">
      <c r="M29" s="15" t="s">
        <v>9</v>
      </c>
      <c r="N29" s="33"/>
      <c r="P29" s="16">
        <f>0.4</f>
        <v>0.4</v>
      </c>
      <c r="Q29" s="34">
        <v>0.25</v>
      </c>
      <c r="R29" s="34">
        <v>0.2</v>
      </c>
      <c r="S29" s="34"/>
    </row>
    <row r="30" spans="13:23" ht="29.25" customHeight="1" x14ac:dyDescent="0.45">
      <c r="M30" s="15" t="s">
        <v>10</v>
      </c>
      <c r="N30" s="33"/>
      <c r="P30" s="34">
        <v>0.2</v>
      </c>
      <c r="Q30" s="16">
        <v>0.35</v>
      </c>
      <c r="R30" s="34"/>
      <c r="S30" s="34">
        <v>0.2</v>
      </c>
    </row>
    <row r="31" spans="13:23" ht="30" customHeight="1" x14ac:dyDescent="0.45">
      <c r="M31" s="15" t="s">
        <v>23</v>
      </c>
      <c r="N31" s="33"/>
      <c r="P31" s="34">
        <v>0.2</v>
      </c>
      <c r="Q31" s="34"/>
      <c r="R31" s="16">
        <v>0.4</v>
      </c>
      <c r="S31" s="34">
        <v>0.15</v>
      </c>
    </row>
    <row r="32" spans="13:23" ht="28.5" x14ac:dyDescent="0.45">
      <c r="M32" s="15" t="s">
        <v>24</v>
      </c>
      <c r="N32" s="33"/>
      <c r="P32" s="34"/>
      <c r="Q32" s="34">
        <v>0.2</v>
      </c>
      <c r="R32" s="36">
        <v>0.3</v>
      </c>
      <c r="S32" s="16">
        <v>0.4</v>
      </c>
    </row>
    <row r="33" spans="13:23" ht="28.5" x14ac:dyDescent="0.25">
      <c r="N33" s="37"/>
      <c r="P33" s="23"/>
      <c r="Q33" s="23"/>
      <c r="R33" s="23"/>
      <c r="S33" s="23"/>
      <c r="V33" s="51"/>
      <c r="W33" s="52"/>
    </row>
    <row r="38" spans="13:23" ht="28.5" x14ac:dyDescent="0.45">
      <c r="M38" s="15" t="s">
        <v>9</v>
      </c>
      <c r="N38" s="33"/>
      <c r="P38" s="16"/>
      <c r="Q38" s="34">
        <v>0.3</v>
      </c>
      <c r="R38" s="34">
        <v>0.05</v>
      </c>
      <c r="S38" s="34">
        <v>0.15</v>
      </c>
      <c r="T38" s="35"/>
    </row>
    <row r="39" spans="13:23" ht="28.5" x14ac:dyDescent="0.45">
      <c r="M39" s="15" t="s">
        <v>10</v>
      </c>
      <c r="N39" s="33"/>
      <c r="P39" s="34">
        <v>0.1</v>
      </c>
      <c r="Q39" s="16"/>
      <c r="R39" s="34">
        <v>0.35</v>
      </c>
      <c r="S39" s="34">
        <v>0.15</v>
      </c>
      <c r="T39" s="35"/>
    </row>
    <row r="40" spans="13:23" ht="28.5" x14ac:dyDescent="0.45">
      <c r="M40" s="15" t="s">
        <v>23</v>
      </c>
      <c r="N40" s="33"/>
      <c r="P40" s="34">
        <v>0.15</v>
      </c>
      <c r="Q40" s="34">
        <v>0.3</v>
      </c>
      <c r="R40" s="16"/>
      <c r="S40" s="34">
        <v>0.2</v>
      </c>
      <c r="T40" s="35"/>
    </row>
    <row r="41" spans="13:23" ht="28.5" x14ac:dyDescent="0.45">
      <c r="M41" s="15" t="s">
        <v>24</v>
      </c>
      <c r="N41" s="33"/>
      <c r="P41" s="34">
        <v>0.05</v>
      </c>
      <c r="Q41" s="34">
        <v>0.2</v>
      </c>
      <c r="R41" s="36">
        <v>0.35</v>
      </c>
      <c r="S41" s="16"/>
      <c r="T41" s="35"/>
    </row>
    <row r="42" spans="13:23" ht="28.5" x14ac:dyDescent="0.25">
      <c r="N42" s="37"/>
      <c r="P42" s="23"/>
      <c r="Q42" s="23"/>
      <c r="R42" s="23"/>
      <c r="S42" s="23"/>
      <c r="V42" s="51"/>
      <c r="W42" s="52"/>
    </row>
    <row r="44" spans="13:23" ht="28.5" customHeight="1" x14ac:dyDescent="0.25"/>
    <row r="45" spans="13:23" ht="14.45" customHeight="1" x14ac:dyDescent="0.25"/>
  </sheetData>
  <sheetProtection algorithmName="SHA-512" hashValue="cfSCV7IAy0Nw3QeyyiG/dQ+q8AQIY5pbm9cqESuCD41RxKlnRY6lmHl/c2/pc+iXEb0T5DspoTYkTl62r217uw==" saltValue="pFpgcbt4JiJJNYZVHE9bIw==" spinCount="100000" sheet="1" objects="1" scenarios="1"/>
  <mergeCells count="3">
    <mergeCell ref="V25:W25"/>
    <mergeCell ref="V33:W33"/>
    <mergeCell ref="V42:W42"/>
  </mergeCells>
  <pageMargins left="0.7" right="0.7" top="0.75" bottom="0.75" header="0.3" footer="0.3"/>
  <pageSetup scale="4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F44-3BE3-43BD-86C9-3C2F133B84EA}">
  <sheetPr>
    <pageSetUpPr fitToPage="1"/>
  </sheetPr>
  <dimension ref="C13:AJ53"/>
  <sheetViews>
    <sheetView zoomScale="70" zoomScaleNormal="70" workbookViewId="0"/>
  </sheetViews>
  <sheetFormatPr defaultColWidth="9.140625" defaultRowHeight="15" x14ac:dyDescent="0.25"/>
  <cols>
    <col min="1" max="1" width="18.42578125" style="3" customWidth="1"/>
    <col min="2" max="2" width="15.7109375" style="3" customWidth="1"/>
    <col min="3" max="3" width="17.7109375" style="3" customWidth="1"/>
    <col min="4" max="4" width="19" style="3" customWidth="1"/>
    <col min="5" max="5" width="18.5703125" style="3" customWidth="1"/>
    <col min="6" max="6" width="24.85546875" style="3" customWidth="1"/>
    <col min="7" max="7" width="12.42578125" style="3" customWidth="1"/>
    <col min="8" max="8" width="21.140625" style="3" customWidth="1"/>
    <col min="9" max="9" width="17.85546875" style="3" customWidth="1"/>
    <col min="10" max="10" width="15.28515625" style="3" customWidth="1"/>
    <col min="11" max="11" width="11.5703125" style="3" customWidth="1"/>
    <col min="12" max="12" width="11.7109375" style="3" customWidth="1"/>
    <col min="13" max="13" width="11.140625" style="3" customWidth="1"/>
    <col min="14" max="14" width="12.5703125" style="3" customWidth="1"/>
    <col min="15" max="15" width="7" style="3" customWidth="1"/>
    <col min="16" max="16" width="9.140625" style="3"/>
    <col min="17" max="17" width="9.7109375" style="3" customWidth="1"/>
    <col min="18" max="16384" width="9.140625" style="3"/>
  </cols>
  <sheetData>
    <row r="13" spans="10:36" x14ac:dyDescent="0.25"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10:36" x14ac:dyDescent="0.25">
      <c r="J14" s="43">
        <v>1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</row>
    <row r="15" spans="10:36" x14ac:dyDescent="0.25"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</row>
    <row r="16" spans="10:36" x14ac:dyDescent="0.25"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</row>
    <row r="17" spans="3:36" x14ac:dyDescent="0.25"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</row>
    <row r="18" spans="3:36" x14ac:dyDescent="0.25"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</row>
    <row r="19" spans="3:36" ht="78.75" customHeight="1" x14ac:dyDescent="0.25">
      <c r="C19" s="40" t="s">
        <v>8</v>
      </c>
      <c r="D19" s="40" t="s">
        <v>9</v>
      </c>
      <c r="E19" s="40" t="s">
        <v>10</v>
      </c>
      <c r="F19" s="53" t="s">
        <v>26</v>
      </c>
      <c r="G19" s="54"/>
      <c r="H19" s="55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</row>
    <row r="20" spans="3:36" ht="33.75" customHeight="1" x14ac:dyDescent="0.25">
      <c r="C20" s="38">
        <v>1700</v>
      </c>
      <c r="D20" s="28">
        <v>32</v>
      </c>
      <c r="E20" s="28">
        <v>1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  <row r="21" spans="3:36" ht="43.5" customHeight="1" x14ac:dyDescent="0.25">
      <c r="C21" s="38">
        <v>1529</v>
      </c>
      <c r="D21" s="28">
        <v>38</v>
      </c>
      <c r="E21" s="28">
        <v>1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  <row r="22" spans="3:36" ht="38.25" customHeight="1" x14ac:dyDescent="0.25">
      <c r="C22" s="38">
        <v>1132</v>
      </c>
      <c r="D22" s="28">
        <v>27</v>
      </c>
      <c r="E22" s="28">
        <v>0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</row>
    <row r="23" spans="3:36" ht="44.25" customHeight="1" x14ac:dyDescent="0.25">
      <c r="C23" s="38">
        <v>1456</v>
      </c>
      <c r="D23" s="28">
        <v>34</v>
      </c>
      <c r="E23" s="28">
        <v>0</v>
      </c>
      <c r="J23" s="43"/>
      <c r="K23" s="44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</row>
    <row r="24" spans="3:36" ht="37.5" customHeight="1" x14ac:dyDescent="0.25">
      <c r="C24" s="38">
        <v>1456</v>
      </c>
      <c r="D24" s="28">
        <v>36</v>
      </c>
      <c r="E24" s="28">
        <v>1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</row>
    <row r="25" spans="3:36" ht="32.25" customHeight="1" x14ac:dyDescent="0.25">
      <c r="C25" s="38">
        <v>2134</v>
      </c>
      <c r="D25" s="28">
        <v>41</v>
      </c>
      <c r="E25" s="28">
        <v>1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</row>
    <row r="26" spans="3:36" ht="43.5" customHeight="1" x14ac:dyDescent="0.25">
      <c r="C26" s="38">
        <v>1743</v>
      </c>
      <c r="D26" s="28">
        <v>38</v>
      </c>
      <c r="E26" s="28">
        <v>0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  <row r="27" spans="3:36" ht="38.25" customHeight="1" x14ac:dyDescent="0.25">
      <c r="C27" s="38">
        <v>1874</v>
      </c>
      <c r="D27" s="28">
        <v>34</v>
      </c>
      <c r="E27" s="28">
        <v>0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</row>
    <row r="28" spans="3:36" ht="38.25" customHeight="1" x14ac:dyDescent="0.25">
      <c r="C28" s="38">
        <v>2017</v>
      </c>
      <c r="D28" s="28">
        <v>33</v>
      </c>
      <c r="E28" s="28">
        <v>1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</row>
    <row r="29" spans="3:36" ht="21" customHeight="1" x14ac:dyDescent="0.25"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</row>
    <row r="30" spans="3:36" ht="25.15" customHeight="1" x14ac:dyDescent="0.25"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</row>
    <row r="31" spans="3:36" ht="22.9" customHeight="1" x14ac:dyDescent="0.25"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</row>
    <row r="32" spans="3:36" ht="23.25" customHeight="1" x14ac:dyDescent="0.25"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</row>
    <row r="33" spans="10:36" ht="33" customHeight="1" x14ac:dyDescent="0.25"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</row>
    <row r="34" spans="10:36" x14ac:dyDescent="0.25"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</row>
    <row r="35" spans="10:36" ht="22.9" customHeight="1" x14ac:dyDescent="0.25"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</row>
    <row r="36" spans="10:36" ht="19.149999999999999" customHeight="1" x14ac:dyDescent="0.25"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</row>
    <row r="37" spans="10:36" ht="36" customHeight="1" x14ac:dyDescent="0.25"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</row>
    <row r="38" spans="10:36" ht="33" customHeight="1" x14ac:dyDescent="0.25"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</row>
    <row r="39" spans="10:36" x14ac:dyDescent="0.25"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</row>
    <row r="40" spans="10:36" x14ac:dyDescent="0.25"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</row>
    <row r="41" spans="10:36" ht="15" customHeight="1" x14ac:dyDescent="0.25"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</row>
    <row r="42" spans="10:36" ht="15" customHeight="1" x14ac:dyDescent="0.25"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</row>
    <row r="43" spans="10:36" ht="31.5" customHeight="1" x14ac:dyDescent="0.25"/>
    <row r="44" spans="10:36" ht="15" customHeight="1" x14ac:dyDescent="0.25"/>
    <row r="45" spans="10:36" ht="15" customHeight="1" x14ac:dyDescent="0.25"/>
    <row r="48" spans="10:36" ht="15" customHeight="1" x14ac:dyDescent="0.25"/>
    <row r="49" ht="15" customHeight="1" x14ac:dyDescent="0.25"/>
    <row r="50" ht="15" customHeight="1" x14ac:dyDescent="0.25"/>
    <row r="52" ht="15" customHeight="1" x14ac:dyDescent="0.25"/>
    <row r="53" ht="15" customHeight="1" x14ac:dyDescent="0.25"/>
  </sheetData>
  <sheetProtection selectLockedCells="1"/>
  <mergeCells count="1">
    <mergeCell ref="F19:H19"/>
  </mergeCells>
  <pageMargins left="0.7" right="0.7" top="0.75" bottom="0.75" header="0.3" footer="0.3"/>
  <pageSetup scale="2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CFDAB-FAA5-49EA-9550-CB431E1877C1}">
  <sheetPr>
    <pageSetUpPr fitToPage="1"/>
  </sheetPr>
  <dimension ref="G11:AG73"/>
  <sheetViews>
    <sheetView zoomScale="70" zoomScaleNormal="70" workbookViewId="0">
      <selection activeCell="U35" sqref="A1:U35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22.85546875" style="3" customWidth="1"/>
    <col min="8" max="8" width="18.7109375" style="3" customWidth="1"/>
    <col min="9" max="9" width="19" style="3" customWidth="1"/>
    <col min="10" max="10" width="21" style="3" customWidth="1"/>
    <col min="11" max="11" width="19.28515625" style="3" customWidth="1"/>
    <col min="12" max="13" width="16.7109375" style="3" customWidth="1"/>
    <col min="14" max="14" width="4.5703125" style="3" customWidth="1"/>
    <col min="15" max="15" width="11.5703125" style="3" customWidth="1"/>
    <col min="16" max="16" width="6.5703125" style="3" customWidth="1"/>
    <col min="17" max="17" width="9" style="3" customWidth="1"/>
    <col min="18" max="18" width="12.140625" style="3" customWidth="1"/>
    <col min="19" max="19" width="10.85546875" style="3" customWidth="1"/>
    <col min="20" max="20" width="11.42578125" style="3" customWidth="1"/>
    <col min="21" max="21" width="9.7109375" style="3" customWidth="1"/>
    <col min="22" max="22" width="11.7109375" style="3" customWidth="1"/>
    <col min="23" max="23" width="9.85546875" style="3" customWidth="1"/>
    <col min="24" max="24" width="10" style="3" customWidth="1"/>
    <col min="25" max="16384" width="9.140625" style="3"/>
  </cols>
  <sheetData>
    <row r="11" spans="17:33" x14ac:dyDescent="0.25">
      <c r="Q11" s="43">
        <v>1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</row>
    <row r="12" spans="17:33" x14ac:dyDescent="0.25"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</row>
    <row r="13" spans="17:33" x14ac:dyDescent="0.25"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pans="17:33" x14ac:dyDescent="0.25"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</row>
    <row r="15" spans="17:33" x14ac:dyDescent="0.25"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pans="17:33" x14ac:dyDescent="0.25"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</row>
    <row r="17" spans="7:33" ht="22.9" customHeight="1" x14ac:dyDescent="0.25"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</row>
    <row r="18" spans="7:33" ht="19.149999999999999" customHeight="1" x14ac:dyDescent="0.25">
      <c r="G18" s="47" t="s">
        <v>11</v>
      </c>
      <c r="H18" s="47" t="s">
        <v>12</v>
      </c>
      <c r="I18" s="47" t="s">
        <v>21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</row>
    <row r="19" spans="7:33" ht="36" customHeight="1" x14ac:dyDescent="0.25">
      <c r="G19" s="48"/>
      <c r="H19" s="48"/>
      <c r="I19" s="48"/>
      <c r="M19" s="2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</row>
    <row r="20" spans="7:33" ht="33" customHeight="1" x14ac:dyDescent="0.25">
      <c r="G20" s="41">
        <v>9.3000000000000007</v>
      </c>
      <c r="H20" s="12">
        <v>12</v>
      </c>
      <c r="I20" s="12">
        <v>100</v>
      </c>
      <c r="M20" s="4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</row>
    <row r="21" spans="7:33" ht="27" customHeight="1" x14ac:dyDescent="0.25">
      <c r="G21" s="41">
        <v>4.8</v>
      </c>
      <c r="H21" s="12">
        <v>45</v>
      </c>
      <c r="I21" s="12">
        <v>50</v>
      </c>
      <c r="M21" s="4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7:33" ht="27.75" customHeight="1" x14ac:dyDescent="0.25">
      <c r="G22" s="41">
        <v>8.9</v>
      </c>
      <c r="H22" s="12">
        <v>23</v>
      </c>
      <c r="I22" s="12">
        <v>100</v>
      </c>
      <c r="M22" s="4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7:33" ht="25.5" customHeight="1" x14ac:dyDescent="0.25">
      <c r="G23" s="41">
        <v>6.5</v>
      </c>
      <c r="H23" s="12">
        <v>14</v>
      </c>
      <c r="I23" s="12">
        <v>100</v>
      </c>
      <c r="M23" s="4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</row>
    <row r="24" spans="7:33" ht="24.75" customHeight="1" x14ac:dyDescent="0.25">
      <c r="G24" s="41">
        <v>4.2</v>
      </c>
      <c r="H24" s="12">
        <v>56</v>
      </c>
      <c r="I24" s="12">
        <v>50</v>
      </c>
      <c r="M24" s="4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</row>
    <row r="25" spans="7:33" ht="31.5" customHeight="1" x14ac:dyDescent="0.25">
      <c r="G25" s="41">
        <v>6.2</v>
      </c>
      <c r="H25" s="12">
        <v>89</v>
      </c>
      <c r="I25" s="12">
        <v>80</v>
      </c>
      <c r="M25" s="4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</row>
    <row r="26" spans="7:33" ht="23.25" customHeight="1" x14ac:dyDescent="0.25">
      <c r="G26" s="41">
        <v>7.4</v>
      </c>
      <c r="H26" s="12">
        <v>12</v>
      </c>
      <c r="I26" s="12">
        <v>75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</row>
    <row r="27" spans="7:33" ht="29.25" customHeight="1" x14ac:dyDescent="0.25">
      <c r="G27" s="41">
        <v>6</v>
      </c>
      <c r="H27" s="12">
        <v>67</v>
      </c>
      <c r="I27" s="12">
        <v>65</v>
      </c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</row>
    <row r="28" spans="7:33" ht="27.75" customHeight="1" x14ac:dyDescent="0.25">
      <c r="G28" s="41">
        <v>7.6</v>
      </c>
      <c r="H28" s="12">
        <v>23</v>
      </c>
      <c r="I28" s="12">
        <v>90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</row>
    <row r="29" spans="7:33" ht="32.25" customHeight="1" x14ac:dyDescent="0.25">
      <c r="G29" s="41">
        <v>6.1</v>
      </c>
      <c r="H29" s="12">
        <v>47</v>
      </c>
      <c r="I29" s="12">
        <v>90</v>
      </c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</row>
    <row r="30" spans="7:33" x14ac:dyDescent="0.25"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</row>
    <row r="31" spans="7:33" x14ac:dyDescent="0.25"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</row>
    <row r="32" spans="7:33" x14ac:dyDescent="0.25"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</row>
    <row r="33" spans="17:33" x14ac:dyDescent="0.25"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</row>
    <row r="34" spans="17:33" x14ac:dyDescent="0.25"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</row>
    <row r="35" spans="17:33" x14ac:dyDescent="0.25"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</row>
    <row r="36" spans="17:33" x14ac:dyDescent="0.25"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</row>
    <row r="37" spans="17:33" x14ac:dyDescent="0.25"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</row>
    <row r="38" spans="17:33" x14ac:dyDescent="0.25"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</row>
    <row r="39" spans="17:33" x14ac:dyDescent="0.25"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</row>
    <row r="40" spans="17:33" x14ac:dyDescent="0.25"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</row>
    <row r="41" spans="17:33" x14ac:dyDescent="0.25"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</row>
    <row r="42" spans="17:33" x14ac:dyDescent="0.25"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</row>
    <row r="43" spans="17:33" x14ac:dyDescent="0.25"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</row>
    <row r="44" spans="17:33" x14ac:dyDescent="0.25"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</row>
    <row r="45" spans="17:33" x14ac:dyDescent="0.25"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</row>
    <row r="46" spans="17:33" x14ac:dyDescent="0.25"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</row>
    <row r="47" spans="17:33" x14ac:dyDescent="0.25"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</row>
    <row r="48" spans="17:33" x14ac:dyDescent="0.25"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</row>
    <row r="49" spans="17:33" x14ac:dyDescent="0.25"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</row>
    <row r="50" spans="17:33" x14ac:dyDescent="0.25"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</row>
    <row r="51" spans="17:33" x14ac:dyDescent="0.25"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</row>
    <row r="52" spans="17:33" x14ac:dyDescent="0.25"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</row>
    <row r="53" spans="17:33" x14ac:dyDescent="0.25"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</row>
    <row r="54" spans="17:33" x14ac:dyDescent="0.25"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</row>
    <row r="55" spans="17:33" x14ac:dyDescent="0.25"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</row>
    <row r="56" spans="17:33" x14ac:dyDescent="0.25"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</row>
    <row r="57" spans="17:33" x14ac:dyDescent="0.25"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</row>
    <row r="58" spans="17:33" x14ac:dyDescent="0.25"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</row>
    <row r="59" spans="17:33" x14ac:dyDescent="0.25"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</row>
    <row r="60" spans="17:33" x14ac:dyDescent="0.25"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</row>
    <row r="61" spans="17:33" x14ac:dyDescent="0.25"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</row>
    <row r="62" spans="17:33" x14ac:dyDescent="0.25"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</row>
    <row r="63" spans="17:33" x14ac:dyDescent="0.25"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</row>
    <row r="64" spans="17:33" x14ac:dyDescent="0.25"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</row>
    <row r="65" spans="17:33" x14ac:dyDescent="0.25"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</row>
    <row r="66" spans="17:33" x14ac:dyDescent="0.25"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</row>
    <row r="67" spans="17:33" x14ac:dyDescent="0.25"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</row>
    <row r="68" spans="17:33" x14ac:dyDescent="0.25"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</row>
    <row r="69" spans="17:33" x14ac:dyDescent="0.25"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</row>
    <row r="70" spans="17:33" x14ac:dyDescent="0.25"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</row>
    <row r="71" spans="17:33" x14ac:dyDescent="0.25"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</row>
    <row r="72" spans="17:33" x14ac:dyDescent="0.25"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</row>
    <row r="73" spans="17:33" x14ac:dyDescent="0.25"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</row>
  </sheetData>
  <sheetProtection algorithmName="SHA-512" hashValue="A9/7Pyg7QLYlSnnUcZi/TvojvK/eS04pJV1kKVXJATpdJls1ukgLCkq44HbWZ3RB6FZ9K8i+fsNMygE1jcOHQA==" saltValue="zXoG4JUfXF6uRwmqRIA4PA==" spinCount="100000" sheet="1" objects="1" scenarios="1" selectLockedCells="1"/>
  <mergeCells count="3">
    <mergeCell ref="G18:G19"/>
    <mergeCell ref="H18:H19"/>
    <mergeCell ref="I18:I19"/>
  </mergeCells>
  <pageMargins left="0.7" right="0.7" top="0.75" bottom="0.75" header="0.3" footer="0.3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474A-FD35-422B-8CA8-530CD9E92FFB}">
  <sheetPr>
    <pageSetUpPr fitToPage="1"/>
  </sheetPr>
  <dimension ref="B10:S73"/>
  <sheetViews>
    <sheetView zoomScale="70" zoomScaleNormal="70" workbookViewId="0">
      <selection activeCell="L34" sqref="A1:L34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21.42578125" style="3" customWidth="1"/>
    <col min="5" max="5" width="27.42578125" style="3" customWidth="1"/>
    <col min="6" max="6" width="26.28515625" style="3" customWidth="1"/>
    <col min="7" max="7" width="28.140625" style="3" customWidth="1"/>
    <col min="8" max="8" width="26" style="3" customWidth="1"/>
    <col min="9" max="9" width="25.140625" style="3" customWidth="1"/>
    <col min="10" max="10" width="25.5703125" style="3" customWidth="1"/>
    <col min="11" max="11" width="15.7109375" style="3" customWidth="1"/>
    <col min="12" max="12" width="16.7109375" style="3" customWidth="1"/>
    <col min="13" max="13" width="18.5703125" style="3" customWidth="1"/>
    <col min="14" max="14" width="25.85546875" style="3" customWidth="1"/>
    <col min="15" max="15" width="25" style="3" customWidth="1"/>
    <col min="16" max="16" width="26.140625" style="3" customWidth="1"/>
    <col min="17" max="17" width="17" style="3" customWidth="1"/>
    <col min="18" max="18" width="6.28515625" style="3" customWidth="1"/>
    <col min="19" max="19" width="17.28515625" style="3" customWidth="1"/>
    <col min="20" max="20" width="6.285156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0" spans="9:19" x14ac:dyDescent="0.25">
      <c r="I10" s="43">
        <v>1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9:19" x14ac:dyDescent="0.25"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9:19" x14ac:dyDescent="0.25"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9:19" x14ac:dyDescent="0.25"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9:19" x14ac:dyDescent="0.25"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9:19" x14ac:dyDescent="0.25"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9:19" x14ac:dyDescent="0.25"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3:19" x14ac:dyDescent="0.25"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3:19" x14ac:dyDescent="0.25"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3:19" x14ac:dyDescent="0.25"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3:19" x14ac:dyDescent="0.25"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3:19" ht="2.25" customHeight="1" x14ac:dyDescent="0.25"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3:19" ht="33.6" customHeight="1" x14ac:dyDescent="0.25">
      <c r="C22" s="8"/>
      <c r="D22" s="8"/>
      <c r="E22" s="56" t="s">
        <v>4</v>
      </c>
      <c r="F22" s="57"/>
      <c r="G22" s="58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3:19" ht="55.5" customHeight="1" x14ac:dyDescent="0.35">
      <c r="C23" s="11" t="s">
        <v>1</v>
      </c>
      <c r="D23" s="10" t="s">
        <v>7</v>
      </c>
      <c r="E23" s="18" t="s">
        <v>5</v>
      </c>
      <c r="F23" s="19" t="s">
        <v>6</v>
      </c>
      <c r="G23" s="19" t="s">
        <v>25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3:19" ht="28.15" customHeight="1" x14ac:dyDescent="0.25">
      <c r="C24" s="11">
        <v>1</v>
      </c>
      <c r="D24" s="11">
        <v>489</v>
      </c>
      <c r="E24" s="11">
        <v>498</v>
      </c>
      <c r="F24" s="11">
        <v>489</v>
      </c>
      <c r="G24" s="11">
        <v>489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3:19" ht="32.450000000000003" customHeight="1" x14ac:dyDescent="0.25">
      <c r="C25" s="11">
        <v>2</v>
      </c>
      <c r="D25" s="11">
        <v>475</v>
      </c>
      <c r="E25" s="11">
        <v>494</v>
      </c>
      <c r="F25" s="11">
        <v>475</v>
      </c>
      <c r="G25" s="11">
        <v>475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3:19" ht="25.9" customHeight="1" x14ac:dyDescent="0.25">
      <c r="C26" s="11">
        <v>3</v>
      </c>
      <c r="D26" s="11">
        <v>490</v>
      </c>
      <c r="E26" s="11">
        <v>481</v>
      </c>
      <c r="F26" s="11">
        <v>490</v>
      </c>
      <c r="G26" s="11">
        <v>490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3:19" ht="25.9" customHeight="1" x14ac:dyDescent="0.25">
      <c r="C27" s="11">
        <v>4</v>
      </c>
      <c r="D27" s="11">
        <v>465</v>
      </c>
      <c r="E27" s="11">
        <v>480</v>
      </c>
      <c r="F27" s="11">
        <v>465</v>
      </c>
      <c r="G27" s="11">
        <v>465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3:19" ht="34.9" customHeight="1" x14ac:dyDescent="0.25">
      <c r="C28" s="11">
        <v>5</v>
      </c>
      <c r="D28" s="11">
        <v>487</v>
      </c>
      <c r="E28" s="11">
        <v>497</v>
      </c>
      <c r="F28" s="11">
        <v>487</v>
      </c>
      <c r="G28" s="11">
        <v>487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3:19" ht="31.15" customHeight="1" x14ac:dyDescent="0.25">
      <c r="C29" s="11">
        <v>6</v>
      </c>
      <c r="D29" s="11">
        <v>492</v>
      </c>
      <c r="E29" s="11">
        <v>477</v>
      </c>
      <c r="F29" s="11">
        <v>492</v>
      </c>
      <c r="G29" s="11">
        <v>492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3:19" ht="16.899999999999999" customHeight="1" x14ac:dyDescent="0.25"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3:19" ht="16.899999999999999" customHeight="1" x14ac:dyDescent="0.25"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3:19" ht="16.899999999999999" customHeight="1" x14ac:dyDescent="0.25"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3:11" ht="19.899999999999999" customHeight="1" x14ac:dyDescent="0.25"/>
    <row r="34" spans="3:11" ht="54" customHeight="1" x14ac:dyDescent="0.25"/>
    <row r="35" spans="3:11" ht="27" customHeight="1" x14ac:dyDescent="0.25"/>
    <row r="36" spans="3:11" ht="31.9" customHeight="1" x14ac:dyDescent="0.25"/>
    <row r="37" spans="3:11" ht="22.9" customHeight="1" x14ac:dyDescent="0.25">
      <c r="F37" s="8"/>
      <c r="G37" s="8"/>
      <c r="H37" s="8"/>
      <c r="I37" s="8"/>
      <c r="K37" s="8"/>
    </row>
    <row r="38" spans="3:11" ht="26.45" customHeight="1" x14ac:dyDescent="0.25">
      <c r="E38" s="8"/>
      <c r="F38" s="8"/>
      <c r="G38" s="8"/>
      <c r="H38" s="8"/>
      <c r="I38" s="8"/>
      <c r="K38" s="8"/>
    </row>
    <row r="39" spans="3:11" ht="30" customHeight="1" x14ac:dyDescent="0.25">
      <c r="E39" s="8"/>
      <c r="F39" s="8"/>
      <c r="G39" s="8"/>
      <c r="H39" s="8"/>
      <c r="I39" s="8"/>
      <c r="K39" s="8"/>
    </row>
    <row r="40" spans="3:11" ht="34.9" customHeight="1" x14ac:dyDescent="0.25">
      <c r="E40" s="8"/>
      <c r="F40" s="8"/>
      <c r="G40" s="8"/>
      <c r="H40" s="8"/>
      <c r="I40" s="8"/>
      <c r="J40" s="8"/>
      <c r="K40" s="8"/>
    </row>
    <row r="41" spans="3:11" ht="24" customHeight="1" x14ac:dyDescent="0.25">
      <c r="E41" s="8"/>
      <c r="F41" s="8"/>
      <c r="G41" s="8"/>
      <c r="H41" s="8"/>
      <c r="I41" s="8"/>
      <c r="J41" s="8"/>
      <c r="K41" s="8"/>
    </row>
    <row r="42" spans="3:11" ht="24.6" customHeight="1" x14ac:dyDescent="0.25">
      <c r="E42" s="8"/>
      <c r="F42" s="8"/>
      <c r="G42" s="8"/>
      <c r="H42" s="8"/>
      <c r="I42" s="8"/>
      <c r="J42" s="8"/>
      <c r="K42" s="8"/>
    </row>
    <row r="43" spans="3:11" ht="22.15" customHeight="1" x14ac:dyDescent="0.25">
      <c r="E43" s="8"/>
      <c r="F43" s="8"/>
      <c r="G43" s="8"/>
      <c r="H43" s="8"/>
      <c r="I43" s="8"/>
      <c r="J43" s="8"/>
      <c r="K43" s="8"/>
    </row>
    <row r="44" spans="3:11" ht="21.6" customHeight="1" x14ac:dyDescent="0.25">
      <c r="E44" s="8"/>
      <c r="F44" s="8"/>
      <c r="G44" s="8"/>
      <c r="H44" s="8"/>
      <c r="I44" s="8"/>
      <c r="J44" s="8"/>
      <c r="K44" s="8"/>
    </row>
    <row r="45" spans="3:11" ht="27.6" customHeight="1" x14ac:dyDescent="0.25">
      <c r="E45" s="8"/>
      <c r="F45" s="8"/>
      <c r="G45" s="8"/>
      <c r="H45" s="8"/>
      <c r="I45" s="8"/>
      <c r="J45" s="8"/>
      <c r="K45" s="8"/>
    </row>
    <row r="46" spans="3:11" x14ac:dyDescent="0.25">
      <c r="C46" s="8"/>
      <c r="D46" s="8"/>
      <c r="E46" s="8"/>
      <c r="F46" s="8"/>
      <c r="G46" s="8"/>
      <c r="H46" s="8"/>
      <c r="I46" s="8"/>
      <c r="J46" s="8"/>
      <c r="K46" s="8"/>
    </row>
    <row r="47" spans="3:11" x14ac:dyDescent="0.25">
      <c r="C47" s="8"/>
      <c r="D47" s="8"/>
      <c r="E47" s="8"/>
      <c r="F47" s="8"/>
      <c r="G47" s="8"/>
      <c r="H47" s="8"/>
      <c r="I47" s="8"/>
      <c r="J47" s="8"/>
      <c r="K47" s="8"/>
    </row>
    <row r="48" spans="3:11" x14ac:dyDescent="0.25">
      <c r="C48" s="8"/>
      <c r="D48" s="8"/>
      <c r="E48" s="8"/>
      <c r="F48" s="8"/>
      <c r="G48" s="8"/>
      <c r="H48" s="8"/>
      <c r="I48" s="8"/>
      <c r="J48" s="8"/>
    </row>
    <row r="49" spans="2:13" ht="15" customHeight="1" x14ac:dyDescent="0.25">
      <c r="C49" s="8"/>
      <c r="D49" s="8"/>
      <c r="E49" s="8"/>
      <c r="F49" s="8"/>
      <c r="G49" s="8"/>
      <c r="H49" s="8"/>
      <c r="I49" s="8"/>
      <c r="J49" s="8"/>
      <c r="M49" s="4"/>
    </row>
    <row r="50" spans="2:13" ht="14.45" customHeight="1" x14ac:dyDescent="0.25">
      <c r="B50" s="6"/>
      <c r="C50" s="8"/>
      <c r="D50" s="8"/>
      <c r="E50" s="8"/>
      <c r="F50" s="8"/>
      <c r="G50" s="8"/>
      <c r="H50" s="8"/>
      <c r="I50" s="8"/>
      <c r="J50" s="8"/>
      <c r="K50" s="8"/>
      <c r="M50" s="4"/>
    </row>
    <row r="51" spans="2:13" ht="14.45" customHeight="1" x14ac:dyDescent="0.25">
      <c r="B51" s="6"/>
      <c r="C51" s="8"/>
      <c r="D51" s="8"/>
      <c r="E51" s="8"/>
      <c r="F51" s="8"/>
      <c r="G51" s="8"/>
      <c r="H51" s="8"/>
      <c r="I51" s="8"/>
      <c r="J51" s="8"/>
      <c r="K51" s="8"/>
      <c r="M51" s="4"/>
    </row>
    <row r="52" spans="2:13" x14ac:dyDescent="0.25">
      <c r="C52" s="8"/>
      <c r="D52" s="8"/>
      <c r="E52" s="8"/>
      <c r="F52" s="8"/>
      <c r="G52" s="8"/>
      <c r="H52" s="8"/>
      <c r="I52" s="8"/>
      <c r="J52" s="8"/>
      <c r="K52" s="8"/>
      <c r="M52" s="4"/>
    </row>
    <row r="53" spans="2:13" x14ac:dyDescent="0.25">
      <c r="C53" s="8"/>
      <c r="D53" s="8"/>
      <c r="E53" s="8"/>
      <c r="F53" s="8"/>
      <c r="G53" s="8"/>
      <c r="H53" s="8"/>
      <c r="I53" s="8"/>
      <c r="J53" s="8"/>
      <c r="K53" s="8"/>
      <c r="M53" s="4"/>
    </row>
    <row r="54" spans="2:13" x14ac:dyDescent="0.25">
      <c r="C54" s="8"/>
      <c r="D54" s="8"/>
      <c r="E54" s="8"/>
      <c r="F54" s="8"/>
      <c r="G54" s="8"/>
      <c r="H54" s="8"/>
      <c r="I54" s="8"/>
      <c r="J54" s="8"/>
      <c r="K54" s="8"/>
    </row>
    <row r="55" spans="2:13" x14ac:dyDescent="0.25">
      <c r="C55" s="8"/>
      <c r="D55" s="8"/>
      <c r="E55" s="8"/>
      <c r="F55" s="8"/>
      <c r="G55" s="8"/>
      <c r="H55" s="8"/>
      <c r="I55" s="8"/>
      <c r="J55" s="8"/>
      <c r="K55" s="8"/>
    </row>
    <row r="56" spans="2:13" x14ac:dyDescent="0.25">
      <c r="C56" s="8"/>
      <c r="D56" s="8"/>
      <c r="E56" s="8"/>
      <c r="F56" s="8"/>
      <c r="G56" s="8"/>
      <c r="H56" s="8"/>
      <c r="I56" s="8"/>
      <c r="J56" s="8"/>
      <c r="K56" s="8"/>
    </row>
    <row r="57" spans="2:13" x14ac:dyDescent="0.25">
      <c r="C57" s="8"/>
      <c r="D57" s="8"/>
      <c r="E57" s="8"/>
      <c r="F57" s="8"/>
      <c r="G57" s="8"/>
      <c r="H57" s="8"/>
      <c r="I57" s="8"/>
      <c r="J57" s="8"/>
      <c r="K57" s="8"/>
    </row>
    <row r="58" spans="2:13" x14ac:dyDescent="0.25">
      <c r="C58" s="8"/>
      <c r="D58" s="8"/>
      <c r="E58" s="8"/>
      <c r="F58" s="8"/>
      <c r="G58" s="8"/>
      <c r="H58" s="8"/>
      <c r="I58" s="8"/>
      <c r="J58" s="8"/>
      <c r="K58" s="8"/>
    </row>
    <row r="59" spans="2:13" x14ac:dyDescent="0.25">
      <c r="C59" s="8"/>
      <c r="D59" s="8"/>
      <c r="E59" s="8"/>
      <c r="F59" s="8"/>
      <c r="G59" s="8"/>
      <c r="H59" s="8"/>
      <c r="I59" s="8"/>
      <c r="J59" s="8"/>
      <c r="K59" s="8"/>
    </row>
    <row r="60" spans="2:13" x14ac:dyDescent="0.25">
      <c r="C60" s="8"/>
      <c r="D60" s="8"/>
      <c r="E60" s="8"/>
      <c r="F60" s="8"/>
      <c r="G60" s="8"/>
      <c r="H60" s="8"/>
      <c r="I60" s="8"/>
      <c r="J60" s="8"/>
      <c r="K60" s="8"/>
    </row>
    <row r="61" spans="2:13" x14ac:dyDescent="0.25">
      <c r="C61" s="8"/>
      <c r="D61" s="8"/>
      <c r="E61" s="8"/>
      <c r="F61" s="8"/>
      <c r="G61" s="8"/>
      <c r="H61" s="8"/>
      <c r="I61" s="8"/>
      <c r="J61" s="8"/>
      <c r="K61" s="8"/>
    </row>
    <row r="62" spans="2:13" x14ac:dyDescent="0.25">
      <c r="C62" s="8"/>
      <c r="D62" s="8"/>
      <c r="E62" s="8"/>
      <c r="F62" s="8"/>
      <c r="G62" s="8"/>
      <c r="H62" s="8"/>
      <c r="I62" s="8"/>
      <c r="J62" s="8"/>
      <c r="K62" s="8"/>
    </row>
    <row r="63" spans="2:13" x14ac:dyDescent="0.25">
      <c r="C63" s="8"/>
      <c r="D63" s="8"/>
      <c r="E63" s="8"/>
      <c r="F63" s="8"/>
      <c r="G63" s="8"/>
      <c r="H63" s="8"/>
      <c r="I63" s="8"/>
      <c r="J63" s="8"/>
      <c r="K63" s="8"/>
    </row>
    <row r="64" spans="2:13" x14ac:dyDescent="0.25">
      <c r="C64" s="8"/>
      <c r="D64" s="8"/>
      <c r="E64" s="8"/>
      <c r="F64" s="8"/>
      <c r="G64" s="8"/>
      <c r="H64" s="8"/>
      <c r="I64" s="8"/>
      <c r="J64" s="8"/>
      <c r="K64" s="8"/>
    </row>
    <row r="65" spans="3:11" x14ac:dyDescent="0.25">
      <c r="C65" s="8"/>
      <c r="D65" s="8"/>
      <c r="E65" s="8"/>
      <c r="F65" s="8"/>
      <c r="G65" s="8"/>
      <c r="H65" s="8"/>
      <c r="I65" s="8"/>
      <c r="J65" s="8"/>
      <c r="K65" s="8"/>
    </row>
    <row r="66" spans="3:11" x14ac:dyDescent="0.25">
      <c r="C66" s="8"/>
      <c r="D66" s="8"/>
      <c r="E66" s="8"/>
      <c r="F66" s="8"/>
      <c r="G66" s="8"/>
      <c r="H66" s="8"/>
      <c r="I66" s="8"/>
      <c r="J66" s="8"/>
      <c r="K66" s="8"/>
    </row>
    <row r="67" spans="3:11" x14ac:dyDescent="0.25">
      <c r="C67" s="8"/>
      <c r="D67" s="8"/>
      <c r="E67" s="8"/>
      <c r="F67" s="8"/>
      <c r="G67" s="8"/>
      <c r="H67" s="8"/>
      <c r="I67" s="8"/>
      <c r="J67" s="8"/>
      <c r="K67" s="8"/>
    </row>
    <row r="68" spans="3:11" ht="15" customHeight="1" x14ac:dyDescent="0.25">
      <c r="C68" s="8"/>
      <c r="D68" s="8"/>
      <c r="E68" s="8"/>
      <c r="F68" s="8"/>
      <c r="G68" s="8"/>
      <c r="H68" s="8"/>
      <c r="I68" s="8"/>
      <c r="J68" s="8"/>
      <c r="K68" s="8"/>
    </row>
    <row r="69" spans="3:11" ht="15" customHeight="1" x14ac:dyDescent="0.25">
      <c r="C69" s="8"/>
      <c r="D69" s="8"/>
      <c r="E69" s="8"/>
      <c r="F69" s="8"/>
      <c r="G69" s="8"/>
      <c r="H69" s="8"/>
      <c r="I69" s="8"/>
      <c r="J69" s="8"/>
      <c r="K69" s="8"/>
    </row>
    <row r="70" spans="3:11" x14ac:dyDescent="0.25">
      <c r="C70" s="8"/>
      <c r="D70" s="8"/>
      <c r="E70" s="8"/>
      <c r="F70" s="8"/>
      <c r="G70" s="8"/>
      <c r="H70" s="8"/>
      <c r="I70" s="8"/>
      <c r="J70" s="8"/>
      <c r="K70" s="8"/>
    </row>
    <row r="71" spans="3:11" x14ac:dyDescent="0.25">
      <c r="C71" s="8"/>
      <c r="D71" s="8"/>
      <c r="E71" s="8"/>
      <c r="F71" s="8"/>
      <c r="G71" s="8"/>
      <c r="H71" s="8"/>
      <c r="I71" s="8"/>
      <c r="J71" s="8"/>
      <c r="K71" s="8"/>
    </row>
    <row r="72" spans="3:11" x14ac:dyDescent="0.25">
      <c r="C72" s="8"/>
      <c r="D72" s="8"/>
      <c r="E72" s="8"/>
      <c r="F72" s="8"/>
      <c r="G72" s="8"/>
      <c r="H72" s="8"/>
      <c r="I72" s="8"/>
      <c r="J72" s="8"/>
      <c r="K72" s="8"/>
    </row>
    <row r="73" spans="3:11" x14ac:dyDescent="0.25">
      <c r="C73" s="8"/>
      <c r="D73" s="8"/>
      <c r="E73" s="8"/>
      <c r="F73" s="8"/>
      <c r="G73" s="8"/>
      <c r="H73" s="8"/>
      <c r="I73" s="8"/>
      <c r="J73" s="8"/>
      <c r="K73" s="8"/>
    </row>
  </sheetData>
  <sheetProtection algorithmName="SHA-512" hashValue="esGJz1SxyNHDGu9a/tMXxY1k5AODTE2u9cgu9+shaE0iK2hZN+hFmvNbKa+ro5483kwcvyLURYUb2XZCfc0UIQ==" saltValue="sqt6jXsgDLnJoqHVTKEZOQ==" spinCount="100000" sheet="1" objects="1" scenarios="1" selectLockedCells="1"/>
  <mergeCells count="1">
    <mergeCell ref="E22:G22"/>
  </mergeCells>
  <pageMargins left="0.7" right="0.7" top="0.75" bottom="0.75" header="0.3" footer="0.3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FirstPage</vt:lpstr>
      <vt:lpstr>Exam Content 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2023-12-07T05:38:34Z</cp:lastPrinted>
  <dcterms:created xsi:type="dcterms:W3CDTF">2014-10-23T14:45:36Z</dcterms:created>
  <dcterms:modified xsi:type="dcterms:W3CDTF">2023-12-07T05:51:36Z</dcterms:modified>
</cp:coreProperties>
</file>