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9498\Documents\"/>
    </mc:Choice>
  </mc:AlternateContent>
  <xr:revisionPtr revIDLastSave="0" documentId="8_{69FD338E-58BE-4EBB-8EE3-D6B0B3B2B311}" xr6:coauthVersionLast="47" xr6:coauthVersionMax="47" xr10:uidLastSave="{00000000-0000-0000-0000-000000000000}"/>
  <bookViews>
    <workbookView xWindow="-120" yWindow="600" windowWidth="29040" windowHeight="15000" tabRatio="601" firstSheet="15" activeTab="22" xr2:uid="{00000000-000D-0000-FFFF-FFFF00000000}"/>
  </bookViews>
  <sheets>
    <sheet name="FirstPage" sheetId="59" r:id="rId1"/>
    <sheet name="Content Master" sheetId="66" r:id="rId2"/>
    <sheet name="Problem 1d" sheetId="158" r:id="rId3"/>
    <sheet name="Problem 1  Map" sheetId="170" r:id="rId4"/>
    <sheet name="Problem 2" sheetId="147" r:id="rId5"/>
    <sheet name="CheckProblem 2 " sheetId="161" r:id="rId6"/>
    <sheet name="Problem 3" sheetId="148" r:id="rId7"/>
    <sheet name="Check Problem 1 " sheetId="171" r:id="rId8"/>
    <sheet name="CheckProblem 3" sheetId="162" r:id="rId9"/>
    <sheet name="Problem 4" sheetId="149" r:id="rId10"/>
    <sheet name="CheckProblem 4 " sheetId="163" r:id="rId11"/>
    <sheet name="Problem 5" sheetId="151" r:id="rId12"/>
    <sheet name="CheckProblem 5" sheetId="164" r:id="rId13"/>
    <sheet name="Problem 6" sheetId="150" r:id="rId14"/>
    <sheet name="CheckProblem 6 " sheetId="165" r:id="rId15"/>
    <sheet name="Problem 7" sheetId="153" r:id="rId16"/>
    <sheet name="CheckProblem 7 " sheetId="166" r:id="rId17"/>
    <sheet name="Problem 8" sheetId="156" r:id="rId18"/>
    <sheet name="CheckProblem 8 " sheetId="167" r:id="rId19"/>
    <sheet name="Check Problem 9" sheetId="172" r:id="rId20"/>
    <sheet name="Problem 9" sheetId="160" r:id="rId21"/>
    <sheet name="Problem 10" sheetId="154" r:id="rId22"/>
    <sheet name="CheckProblem 10 " sheetId="169" r:id="rId2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4" i="164" l="1"/>
  <c r="AQ11" i="171" l="1"/>
  <c r="U36" i="162"/>
  <c r="U21" i="166"/>
  <c r="U16" i="166"/>
  <c r="I30" i="162"/>
  <c r="I31" i="162"/>
  <c r="U13" i="161"/>
  <c r="AC12" i="167"/>
  <c r="G31" i="165"/>
  <c r="F31" i="165"/>
  <c r="E31" i="165"/>
  <c r="F29" i="165"/>
  <c r="G29" i="165"/>
  <c r="E29" i="165"/>
  <c r="D29" i="165"/>
  <c r="D27" i="165"/>
  <c r="L39" i="163"/>
  <c r="I39" i="163"/>
  <c r="L36" i="163"/>
  <c r="G33" i="163"/>
  <c r="I36" i="163"/>
  <c r="I40" i="162"/>
  <c r="P13" i="161"/>
</calcChain>
</file>

<file path=xl/sharedStrings.xml><?xml version="1.0" encoding="utf-8"?>
<sst xmlns="http://schemas.openxmlformats.org/spreadsheetml/2006/main" count="188" uniqueCount="70">
  <si>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</si>
  <si>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</t>
  </si>
  <si>
    <t>A</t>
  </si>
  <si>
    <t>C</t>
  </si>
  <si>
    <t>D</t>
  </si>
  <si>
    <t>Distance</t>
  </si>
  <si>
    <t>1 - 2</t>
  </si>
  <si>
    <t>1 - 3</t>
  </si>
  <si>
    <t>2 - 4</t>
  </si>
  <si>
    <t>3 - 4</t>
  </si>
  <si>
    <t>3 - 5</t>
  </si>
  <si>
    <t>4 - 5</t>
  </si>
  <si>
    <t>4 - 6</t>
  </si>
  <si>
    <t>5 - 6</t>
  </si>
  <si>
    <t>Plant W</t>
  </si>
  <si>
    <t>Plant X</t>
  </si>
  <si>
    <t>Plant Y</t>
  </si>
  <si>
    <t>Warehouse Demand</t>
  </si>
  <si>
    <t>Warehouse A</t>
  </si>
  <si>
    <t>Warehouse B</t>
  </si>
  <si>
    <t>Warehouse C</t>
  </si>
  <si>
    <t>Plant Supply</t>
  </si>
  <si>
    <t>Location</t>
  </si>
  <si>
    <t>X                          Coordinate</t>
  </si>
  <si>
    <t>Volume</t>
  </si>
  <si>
    <t>Y                          Coordinate</t>
  </si>
  <si>
    <t>100</t>
  </si>
  <si>
    <t>Gdansk</t>
  </si>
  <si>
    <t>Cieszyn</t>
  </si>
  <si>
    <t>Budapest</t>
  </si>
  <si>
    <t>Total Cost</t>
  </si>
  <si>
    <t>Criterion</t>
  </si>
  <si>
    <t>Weight</t>
  </si>
  <si>
    <t>On-time Delivery</t>
  </si>
  <si>
    <t>Consistent Quality</t>
  </si>
  <si>
    <t>Environment</t>
  </si>
  <si>
    <t>Arcs between Nodes</t>
  </si>
  <si>
    <t>Vendor A</t>
  </si>
  <si>
    <t>Vendor B</t>
  </si>
  <si>
    <t>Vendor C</t>
  </si>
  <si>
    <t>Activity</t>
  </si>
  <si>
    <t>Predecessors</t>
  </si>
  <si>
    <t>_</t>
  </si>
  <si>
    <t>E</t>
  </si>
  <si>
    <t>F</t>
  </si>
  <si>
    <t>G</t>
  </si>
  <si>
    <t>`</t>
  </si>
  <si>
    <t>Duration</t>
  </si>
  <si>
    <t>H</t>
  </si>
  <si>
    <t>F , G</t>
  </si>
  <si>
    <t>320</t>
  </si>
  <si>
    <t>200</t>
  </si>
  <si>
    <t>80</t>
  </si>
  <si>
    <t>120</t>
  </si>
  <si>
    <t>75</t>
  </si>
  <si>
    <t>1 - 4</t>
  </si>
  <si>
    <t>C , D , E</t>
  </si>
  <si>
    <t># of Weeks</t>
  </si>
  <si>
    <t>Plant Suply</t>
  </si>
  <si>
    <t>Fixed cost per Year</t>
  </si>
  <si>
    <t>Variable Cost per Unit</t>
  </si>
  <si>
    <t>$150,000</t>
  </si>
  <si>
    <t>$61</t>
  </si>
  <si>
    <t>$300,000</t>
  </si>
  <si>
    <t>$38</t>
  </si>
  <si>
    <t>$500,000</t>
  </si>
  <si>
    <t>$25</t>
  </si>
  <si>
    <t>$600,000</t>
  </si>
  <si>
    <t>$30</t>
  </si>
  <si>
    <t>Stevenson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</si>
</sst>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.00"/>
    <numFmt numFmtId="165" formatCode="&quot;$&quot;#,##0"/>
  </numFmts>
  <fonts count="32" x14ac:knownFonts="1">
    <font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theme="1"/>
      <name val="FrankRuehl"/>
      <family val="2"/>
      <charset val="177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Lucida Bright"/>
      <family val="1"/>
    </font>
    <font>
      <sz val="11"/>
      <color rgb="FFFF0000"/>
      <name val="Calibri"/>
      <family val="2"/>
      <scheme val="minor"/>
    </font>
    <font>
      <b/>
      <sz val="10"/>
      <color theme="2" tint="-9.9978637043366805E-2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Lucida Bright"/>
      <family val="1"/>
    </font>
    <font>
      <sz val="16"/>
      <color theme="1"/>
      <name val="Lucida Bright"/>
      <family val="1"/>
    </font>
    <font>
      <sz val="18"/>
      <color theme="1"/>
      <name val="Lucida Bright"/>
      <family val="1"/>
    </font>
    <font>
      <sz val="24"/>
      <color theme="1"/>
      <name val="Calibri"/>
      <family val="2"/>
      <scheme val="minor"/>
    </font>
    <font>
      <sz val="22"/>
      <color rgb="FFFFC000"/>
      <name val="Calibri"/>
      <family val="2"/>
      <scheme val="minor"/>
    </font>
    <font>
      <b/>
      <sz val="24"/>
      <color rgb="FFFFFF00"/>
      <name val="Lucida Bright"/>
      <family val="1"/>
    </font>
    <font>
      <sz val="20"/>
      <color theme="0"/>
      <name val="Lucida Bright"/>
      <family val="1"/>
    </font>
    <font>
      <sz val="18"/>
      <color theme="1"/>
      <name val="Calibri"/>
      <family val="2"/>
    </font>
    <font>
      <sz val="28"/>
      <color rgb="FFFFFF00"/>
      <name val="Calibri"/>
      <family val="2"/>
      <scheme val="minor"/>
    </font>
    <font>
      <sz val="26"/>
      <color rgb="FFFFFF00"/>
      <name val="Calibri"/>
      <family val="2"/>
      <scheme val="minor"/>
    </font>
    <font>
      <sz val="18"/>
      <color theme="2"/>
      <name val="Calibri"/>
      <family val="2"/>
      <scheme val="minor"/>
    </font>
    <font>
      <sz val="24"/>
      <color rgb="FFFFFF00"/>
      <name val="Calibri"/>
      <family val="2"/>
      <scheme val="minor"/>
    </font>
    <font>
      <sz val="24"/>
      <color theme="1"/>
      <name val="Lucida Bright"/>
      <family val="1"/>
    </font>
    <font>
      <sz val="16"/>
      <color theme="1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sz val="18"/>
      <color rgb="FFC00000"/>
      <name val="Lucida Bright"/>
      <family val="1"/>
    </font>
    <font>
      <b/>
      <sz val="18"/>
      <color rgb="FFFFFF00"/>
      <name val="Lucida Bright"/>
      <family val="1"/>
    </font>
    <font>
      <b/>
      <sz val="28"/>
      <color rgb="FFFFFF00"/>
      <name val="Calibri"/>
      <family val="2"/>
      <scheme val="minor"/>
    </font>
    <font>
      <sz val="22"/>
      <color theme="1"/>
      <name val="Lucida Bright"/>
      <family val="1"/>
    </font>
    <font>
      <b/>
      <sz val="24"/>
      <color rgb="FFC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3" borderId="0" xfId="0" applyFill="1"/>
    <xf numFmtId="0" fontId="4" fillId="3" borderId="0" xfId="0" applyFont="1" applyFill="1"/>
    <xf numFmtId="3" fontId="9" fillId="2" borderId="0" xfId="0" applyNumberFormat="1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12" fillId="3" borderId="0" xfId="0" applyFont="1" applyFill="1"/>
    <xf numFmtId="0" fontId="11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3" fillId="12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13" fillId="0" borderId="1" xfId="0" applyNumberFormat="1" applyFont="1" applyBorder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49" fontId="13" fillId="2" borderId="0" xfId="0" applyNumberFormat="1" applyFont="1" applyFill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6" fontId="11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0" fillId="2" borderId="10" xfId="0" applyFill="1" applyBorder="1"/>
    <xf numFmtId="0" fontId="11" fillId="11" borderId="1" xfId="0" applyFont="1" applyFill="1" applyBorder="1" applyAlignment="1">
      <alignment horizontal="center" vertical="center"/>
    </xf>
    <xf numFmtId="0" fontId="14" fillId="3" borderId="0" xfId="0" applyFont="1" applyFill="1"/>
    <xf numFmtId="3" fontId="13" fillId="0" borderId="9" xfId="0" applyNumberFormat="1" applyFont="1" applyBorder="1" applyAlignment="1">
      <alignment horizontal="center" vertical="center"/>
    </xf>
    <xf numFmtId="3" fontId="13" fillId="11" borderId="9" xfId="0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11" borderId="1" xfId="0" applyNumberFormat="1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38" fontId="11" fillId="0" borderId="1" xfId="0" applyNumberFormat="1" applyFont="1" applyBorder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/>
    </xf>
    <xf numFmtId="3" fontId="13" fillId="13" borderId="1" xfId="0" applyNumberFormat="1" applyFont="1" applyFill="1" applyBorder="1" applyAlignment="1">
      <alignment horizontal="center" vertical="center"/>
    </xf>
    <xf numFmtId="4" fontId="5" fillId="2" borderId="0" xfId="0" applyNumberFormat="1" applyFont="1" applyFill="1"/>
    <xf numFmtId="4" fontId="21" fillId="2" borderId="0" xfId="0" applyNumberFormat="1" applyFont="1" applyFill="1"/>
    <xf numFmtId="1" fontId="14" fillId="2" borderId="1" xfId="0" applyNumberFormat="1" applyFont="1" applyFill="1" applyBorder="1" applyAlignment="1">
      <alignment horizontal="center" vertical="center"/>
    </xf>
    <xf numFmtId="0" fontId="11" fillId="14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2" fontId="22" fillId="15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/>
    </xf>
    <xf numFmtId="0" fontId="19" fillId="15" borderId="0" xfId="0" applyFont="1" applyFill="1" applyAlignment="1">
      <alignment horizontal="center" vertical="center"/>
    </xf>
    <xf numFmtId="0" fontId="24" fillId="0" borderId="1" xfId="0" applyFont="1" applyBorder="1" applyProtection="1"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24" fillId="15" borderId="1" xfId="0" applyFont="1" applyFill="1" applyBorder="1" applyProtection="1">
      <protection locked="0"/>
    </xf>
    <xf numFmtId="14" fontId="10" fillId="0" borderId="1" xfId="0" applyNumberFormat="1" applyFont="1" applyBorder="1" applyAlignment="1" applyProtection="1">
      <alignment horizontal="center"/>
      <protection locked="0"/>
    </xf>
    <xf numFmtId="3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5" fillId="15" borderId="0" xfId="0" applyFont="1" applyFill="1" applyAlignment="1" applyProtection="1">
      <alignment horizontal="center" vertical="center"/>
      <protection locked="0"/>
    </xf>
    <xf numFmtId="3" fontId="10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49" fontId="30" fillId="0" borderId="1" xfId="0" applyNumberFormat="1" applyFont="1" applyBorder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3" fontId="16" fillId="2" borderId="0" xfId="0" applyNumberFormat="1" applyFont="1" applyFill="1" applyAlignment="1" applyProtection="1">
      <alignment horizontal="center" vertical="center"/>
      <protection locked="0"/>
    </xf>
    <xf numFmtId="0" fontId="29" fillId="15" borderId="0" xfId="0" applyFont="1" applyFill="1" applyAlignment="1">
      <alignment horizontal="center"/>
    </xf>
    <xf numFmtId="3" fontId="10" fillId="2" borderId="6" xfId="0" applyNumberFormat="1" applyFont="1" applyFill="1" applyBorder="1" applyAlignment="1">
      <alignment horizontal="center" vertical="center"/>
    </xf>
    <xf numFmtId="3" fontId="10" fillId="2" borderId="13" xfId="0" applyNumberFormat="1" applyFont="1" applyFill="1" applyBorder="1" applyAlignment="1">
      <alignment horizontal="center" vertical="center"/>
    </xf>
    <xf numFmtId="3" fontId="10" fillId="2" borderId="7" xfId="0" applyNumberFormat="1" applyFont="1" applyFill="1" applyBorder="1" applyAlignment="1">
      <alignment horizontal="center" vertical="center"/>
    </xf>
    <xf numFmtId="0" fontId="11" fillId="10" borderId="14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3" fontId="20" fillId="15" borderId="0" xfId="0" applyNumberFormat="1" applyFont="1" applyFill="1" applyAlignment="1">
      <alignment horizontal="center" vertical="center"/>
    </xf>
    <xf numFmtId="4" fontId="5" fillId="2" borderId="11" xfId="0" applyNumberFormat="1" applyFont="1" applyFill="1" applyBorder="1" applyAlignment="1">
      <alignment horizontal="center" vertical="center"/>
    </xf>
    <xf numFmtId="4" fontId="5" fillId="2" borderId="14" xfId="0" applyNumberFormat="1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center" vertical="center"/>
    </xf>
    <xf numFmtId="3" fontId="26" fillId="15" borderId="6" xfId="0" applyNumberFormat="1" applyFont="1" applyFill="1" applyBorder="1" applyAlignment="1">
      <alignment horizontal="center" vertical="center"/>
    </xf>
    <xf numFmtId="3" fontId="26" fillId="15" borderId="7" xfId="0" applyNumberFormat="1" applyFont="1" applyFill="1" applyBorder="1" applyAlignment="1">
      <alignment horizontal="center" vertical="center"/>
    </xf>
    <xf numFmtId="4" fontId="5" fillId="2" borderId="15" xfId="0" applyNumberFormat="1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>
      <alignment horizontal="center" vertical="center"/>
    </xf>
    <xf numFmtId="3" fontId="26" fillId="15" borderId="13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64" fontId="31" fillId="13" borderId="11" xfId="0" applyNumberFormat="1" applyFont="1" applyFill="1" applyBorder="1" applyAlignment="1">
      <alignment horizontal="center" vertical="center"/>
    </xf>
    <xf numFmtId="164" fontId="31" fillId="13" borderId="14" xfId="0" applyNumberFormat="1" applyFont="1" applyFill="1" applyBorder="1" applyAlignment="1">
      <alignment horizontal="center" vertical="center"/>
    </xf>
    <xf numFmtId="164" fontId="31" fillId="13" borderId="12" xfId="0" applyNumberFormat="1" applyFont="1" applyFill="1" applyBorder="1" applyAlignment="1">
      <alignment horizontal="center" vertical="center"/>
    </xf>
    <xf numFmtId="164" fontId="31" fillId="13" borderId="10" xfId="0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165" fontId="27" fillId="13" borderId="11" xfId="0" applyNumberFormat="1" applyFont="1" applyFill="1" applyBorder="1" applyAlignment="1">
      <alignment horizontal="center" vertical="center"/>
    </xf>
    <xf numFmtId="165" fontId="27" fillId="13" borderId="4" xfId="0" applyNumberFormat="1" applyFont="1" applyFill="1" applyBorder="1" applyAlignment="1">
      <alignment horizontal="center" vertical="center"/>
    </xf>
    <xf numFmtId="165" fontId="27" fillId="13" borderId="14" xfId="0" applyNumberFormat="1" applyFont="1" applyFill="1" applyBorder="1" applyAlignment="1">
      <alignment horizontal="center" vertical="center"/>
    </xf>
    <xf numFmtId="165" fontId="27" fillId="13" borderId="12" xfId="0" applyNumberFormat="1" applyFont="1" applyFill="1" applyBorder="1" applyAlignment="1">
      <alignment horizontal="center" vertical="center"/>
    </xf>
    <xf numFmtId="165" fontId="27" fillId="13" borderId="16" xfId="0" applyNumberFormat="1" applyFont="1" applyFill="1" applyBorder="1" applyAlignment="1">
      <alignment horizontal="center" vertical="center"/>
    </xf>
    <xf numFmtId="165" fontId="27" fillId="13" borderId="10" xfId="0" applyNumberFormat="1" applyFont="1" applyFill="1" applyBorder="1" applyAlignment="1">
      <alignment horizontal="center" vertical="center"/>
    </xf>
    <xf numFmtId="164" fontId="28" fillId="15" borderId="11" xfId="0" applyNumberFormat="1" applyFont="1" applyFill="1" applyBorder="1" applyAlignment="1">
      <alignment horizontal="center" vertical="center"/>
    </xf>
    <xf numFmtId="164" fontId="28" fillId="15" borderId="4" xfId="0" applyNumberFormat="1" applyFont="1" applyFill="1" applyBorder="1" applyAlignment="1">
      <alignment horizontal="center" vertical="center"/>
    </xf>
    <xf numFmtId="164" fontId="28" fillId="15" borderId="14" xfId="0" applyNumberFormat="1" applyFont="1" applyFill="1" applyBorder="1" applyAlignment="1">
      <alignment horizontal="center" vertical="center"/>
    </xf>
    <xf numFmtId="164" fontId="28" fillId="15" borderId="15" xfId="0" applyNumberFormat="1" applyFont="1" applyFill="1" applyBorder="1" applyAlignment="1">
      <alignment horizontal="center" vertical="center"/>
    </xf>
    <xf numFmtId="164" fontId="28" fillId="15" borderId="0" xfId="0" applyNumberFormat="1" applyFont="1" applyFill="1" applyAlignment="1">
      <alignment horizontal="center" vertical="center"/>
    </xf>
    <xf numFmtId="164" fontId="28" fillId="15" borderId="8" xfId="0" applyNumberFormat="1" applyFont="1" applyFill="1" applyBorder="1" applyAlignment="1">
      <alignment horizontal="center" vertical="center"/>
    </xf>
    <xf numFmtId="164" fontId="28" fillId="15" borderId="12" xfId="0" applyNumberFormat="1" applyFont="1" applyFill="1" applyBorder="1" applyAlignment="1">
      <alignment horizontal="center" vertical="center"/>
    </xf>
    <xf numFmtId="164" fontId="28" fillId="15" borderId="16" xfId="0" applyNumberFormat="1" applyFont="1" applyFill="1" applyBorder="1" applyAlignment="1">
      <alignment horizontal="center" vertical="center"/>
    </xf>
    <xf numFmtId="164" fontId="28" fillId="15" borderId="10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9" fillId="1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Content Master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CheckProblem 4 '!A1"/><Relationship Id="rId1" Type="http://schemas.openxmlformats.org/officeDocument/2006/relationships/hyperlink" Target="#'Content Master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oblem 4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heckProblem 5'!A1"/><Relationship Id="rId2" Type="http://schemas.openxmlformats.org/officeDocument/2006/relationships/image" Target="../media/image4.emf"/><Relationship Id="rId1" Type="http://schemas.openxmlformats.org/officeDocument/2006/relationships/hyperlink" Target="#'Content Master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hyperlink" Target="#'Problem 5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CheckProblem 6 '!A1"/><Relationship Id="rId1" Type="http://schemas.openxmlformats.org/officeDocument/2006/relationships/hyperlink" Target="#'Content Master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oblem 6'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'CheckProblem 7 '!A1"/><Relationship Id="rId1" Type="http://schemas.openxmlformats.org/officeDocument/2006/relationships/hyperlink" Target="#'Content Master'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'Problem 7'!A1"/><Relationship Id="rId1" Type="http://schemas.openxmlformats.org/officeDocument/2006/relationships/hyperlink" Target="#'Content Master'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CheckProblem 8 '!A1"/><Relationship Id="rId1" Type="http://schemas.openxmlformats.org/officeDocument/2006/relationships/hyperlink" Target="#'Content Master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oblem 8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Problem 8'!A1"/><Relationship Id="rId3" Type="http://schemas.openxmlformats.org/officeDocument/2006/relationships/hyperlink" Target="#'Problem 2'!A1"/><Relationship Id="rId7" Type="http://schemas.openxmlformats.org/officeDocument/2006/relationships/hyperlink" Target="#'Problem 6'!A1"/><Relationship Id="rId2" Type="http://schemas.openxmlformats.org/officeDocument/2006/relationships/hyperlink" Target="#'Problem 1d'!A1"/><Relationship Id="rId1" Type="http://schemas.openxmlformats.org/officeDocument/2006/relationships/hyperlink" Target="#FirstPage!A1"/><Relationship Id="rId6" Type="http://schemas.openxmlformats.org/officeDocument/2006/relationships/hyperlink" Target="#'Problem 4'!A1"/><Relationship Id="rId11" Type="http://schemas.openxmlformats.org/officeDocument/2006/relationships/hyperlink" Target="#'Problem 10'!A1"/><Relationship Id="rId5" Type="http://schemas.openxmlformats.org/officeDocument/2006/relationships/hyperlink" Target="#'Problem 3'!A1"/><Relationship Id="rId10" Type="http://schemas.openxmlformats.org/officeDocument/2006/relationships/hyperlink" Target="#'Problem 9'!A1"/><Relationship Id="rId4" Type="http://schemas.openxmlformats.org/officeDocument/2006/relationships/hyperlink" Target="#'Problem 5'!A1"/><Relationship Id="rId9" Type="http://schemas.openxmlformats.org/officeDocument/2006/relationships/hyperlink" Target="#'Problem 7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Content Master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9'!A1"/><Relationship Id="rId1" Type="http://schemas.openxmlformats.org/officeDocument/2006/relationships/hyperlink" Target="#'Content Master'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'CheckProblem 10 '!A1"/><Relationship Id="rId1" Type="http://schemas.openxmlformats.org/officeDocument/2006/relationships/hyperlink" Target="#'Content Master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Problem 10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Problem 1  Map'!A1"/><Relationship Id="rId1" Type="http://schemas.openxmlformats.org/officeDocument/2006/relationships/hyperlink" Target="#'Content Master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#'Check Problem 1 '!A1"/><Relationship Id="rId1" Type="http://schemas.openxmlformats.org/officeDocument/2006/relationships/hyperlink" Target="#'Problem 1d'!A1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CheckProblem 2 '!A1"/><Relationship Id="rId2" Type="http://schemas.openxmlformats.org/officeDocument/2006/relationships/hyperlink" Target="#'Content Master'!A1"/><Relationship Id="rId1" Type="http://schemas.openxmlformats.org/officeDocument/2006/relationships/hyperlink" Target="#'2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Problem 2'!A1"/><Relationship Id="rId1" Type="http://schemas.openxmlformats.org/officeDocument/2006/relationships/hyperlink" Target="#'2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CheckProblem 3'!A1"/><Relationship Id="rId1" Type="http://schemas.openxmlformats.org/officeDocument/2006/relationships/hyperlink" Target="#'Content Master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#'Problem 1d'!A1"/><Relationship Id="rId4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oblem 3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201385</xdr:colOff>
      <xdr:row>0</xdr:row>
      <xdr:rowOff>129605</xdr:rowOff>
    </xdr:from>
    <xdr:to>
      <xdr:col>26</xdr:col>
      <xdr:colOff>606879</xdr:colOff>
      <xdr:row>6</xdr:row>
      <xdr:rowOff>50686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7549242" y="129605"/>
          <a:ext cx="8977994" cy="106408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OM 305 </a:t>
          </a:r>
          <a:r>
            <a:rPr lang="en-US" sz="40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F24</a:t>
          </a:r>
          <a:r>
            <a:rPr lang="en-US" sz="400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endParaRPr lang="en-US" sz="4000">
            <a:solidFill>
              <a:schemeClr val="accent3">
                <a:lumMod val="50000"/>
              </a:schemeClr>
            </a:solidFill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17</xdr:col>
      <xdr:colOff>243906</xdr:colOff>
      <xdr:row>33</xdr:row>
      <xdr:rowOff>112940</xdr:rowOff>
    </xdr:from>
    <xdr:to>
      <xdr:col>23</xdr:col>
      <xdr:colOff>62137</xdr:colOff>
      <xdr:row>39</xdr:row>
      <xdr:rowOff>159205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/>
      </xdr:nvSpPr>
      <xdr:spPr>
        <a:xfrm>
          <a:off x="10653370" y="6399440"/>
          <a:ext cx="3492160" cy="118926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to Start</a:t>
          </a:r>
        </a:p>
      </xdr:txBody>
    </xdr:sp>
    <xdr:clientData/>
  </xdr:twoCellAnchor>
  <xdr:twoCellAnchor>
    <xdr:from>
      <xdr:col>16</xdr:col>
      <xdr:colOff>486452</xdr:colOff>
      <xdr:row>8</xdr:row>
      <xdr:rowOff>10429</xdr:rowOff>
    </xdr:from>
    <xdr:to>
      <xdr:col>23</xdr:col>
      <xdr:colOff>500287</xdr:colOff>
      <xdr:row>25</xdr:row>
      <xdr:rowOff>92528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/>
      </xdr:nvSpPr>
      <xdr:spPr>
        <a:xfrm>
          <a:off x="10283595" y="1534429"/>
          <a:ext cx="4300085" cy="3320599"/>
        </a:xfrm>
        <a:prstGeom prst="roundRect">
          <a:avLst/>
        </a:prstGeom>
        <a:solidFill>
          <a:schemeClr val="bg1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lang="en-US" sz="2800" b="1" baseline="0">
              <a:solidFill>
                <a:schemeClr val="accent1">
                  <a:lumMod val="50000"/>
                </a:schemeClr>
              </a:solidFill>
            </a:rPr>
            <a:t> </a:t>
          </a:r>
        </a:p>
        <a:p>
          <a:pPr algn="ctr"/>
          <a:r>
            <a:rPr lang="en-US" sz="4400" b="1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Test 2</a:t>
          </a:r>
        </a:p>
        <a:p>
          <a:pPr algn="ctr"/>
          <a:r>
            <a:rPr lang="en-US" sz="4400" b="1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Answers</a:t>
          </a:r>
        </a:p>
        <a:p>
          <a:pPr algn="ctr"/>
          <a:r>
            <a:rPr lang="en-US" sz="2800" b="1" i="0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v.1</a:t>
          </a:r>
        </a:p>
        <a:p>
          <a:pPr algn="ctr"/>
          <a:endParaRPr lang="en-US" sz="2800" b="1" baseline="0">
            <a:solidFill>
              <a:schemeClr val="accent1">
                <a:lumMod val="50000"/>
              </a:schemeClr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pPr algn="ctr"/>
          <a:endParaRPr lang="en-US" sz="2800" b="1" baseline="0">
            <a:solidFill>
              <a:schemeClr val="accent1">
                <a:lumMod val="50000"/>
              </a:schemeClr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17</xdr:col>
      <xdr:colOff>386443</xdr:colOff>
      <xdr:row>27</xdr:row>
      <xdr:rowOff>133350</xdr:rowOff>
    </xdr:from>
    <xdr:to>
      <xdr:col>22</xdr:col>
      <xdr:colOff>582386</xdr:colOff>
      <xdr:row>31</xdr:row>
      <xdr:rowOff>46265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73E4EB6-7DEC-D7B4-ED90-ABC34448FDCF}"/>
            </a:ext>
          </a:extLst>
        </xdr:cNvPr>
        <xdr:cNvSpPr txBox="1"/>
      </xdr:nvSpPr>
      <xdr:spPr>
        <a:xfrm>
          <a:off x="10795907" y="5276850"/>
          <a:ext cx="3257550" cy="6749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>
              <a:latin typeface="Lucida Bright" panose="02040602050505020304" pitchFamily="18" charset="0"/>
            </a:rPr>
            <a:t>as</a:t>
          </a:r>
          <a:r>
            <a:rPr lang="en-US" sz="2800" baseline="0">
              <a:latin typeface="Lucida Bright" panose="02040602050505020304" pitchFamily="18" charset="0"/>
            </a:rPr>
            <a:t> of 10/22/24</a:t>
          </a:r>
          <a:endParaRPr lang="en-US" sz="28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905783</xdr:colOff>
      <xdr:row>1</xdr:row>
      <xdr:rowOff>33563</xdr:rowOff>
    </xdr:from>
    <xdr:to>
      <xdr:col>8</xdr:col>
      <xdr:colOff>106137</xdr:colOff>
      <xdr:row>6</xdr:row>
      <xdr:rowOff>83457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0B4B1076-E364-40B8-991A-04A6EE3957F6}"/>
            </a:ext>
          </a:extLst>
        </xdr:cNvPr>
        <xdr:cNvSpPr/>
      </xdr:nvSpPr>
      <xdr:spPr>
        <a:xfrm>
          <a:off x="2772683" y="211363"/>
          <a:ext cx="6617154" cy="93889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</a:t>
          </a:r>
          <a:r>
            <a:rPr lang="en-US" sz="3200" b="1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4</a:t>
          </a:r>
          <a:r>
            <a:rPr lang="en-US" sz="3200" b="0" i="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endParaRPr lang="en-US" sz="3200" b="0" i="0">
            <a:solidFill>
              <a:srgbClr val="C00000"/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10</xdr:col>
      <xdr:colOff>402772</xdr:colOff>
      <xdr:row>1</xdr:row>
      <xdr:rowOff>20953</xdr:rowOff>
    </xdr:from>
    <xdr:to>
      <xdr:col>10</xdr:col>
      <xdr:colOff>456384</xdr:colOff>
      <xdr:row>31</xdr:row>
      <xdr:rowOff>478972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950DB0A-0044-426A-9D44-A1AE812A5BCF}"/>
            </a:ext>
          </a:extLst>
        </xdr:cNvPr>
        <xdr:cNvCxnSpPr/>
      </xdr:nvCxnSpPr>
      <xdr:spPr>
        <a:xfrm flipH="1">
          <a:off x="10798629" y="206010"/>
          <a:ext cx="53612" cy="760993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150585</xdr:colOff>
      <xdr:row>0</xdr:row>
      <xdr:rowOff>124278</xdr:rowOff>
    </xdr:from>
    <xdr:to>
      <xdr:col>2</xdr:col>
      <xdr:colOff>359228</xdr:colOff>
      <xdr:row>7</xdr:row>
      <xdr:rowOff>45357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A38601-B3C3-4844-9D9F-743656EB5402}"/>
            </a:ext>
          </a:extLst>
        </xdr:cNvPr>
        <xdr:cNvSpPr/>
      </xdr:nvSpPr>
      <xdr:spPr>
        <a:xfrm>
          <a:off x="150585" y="124278"/>
          <a:ext cx="1453243" cy="11656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FF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0</xdr:col>
      <xdr:colOff>615951</xdr:colOff>
      <xdr:row>9</xdr:row>
      <xdr:rowOff>19050</xdr:rowOff>
    </xdr:from>
    <xdr:to>
      <xdr:col>9</xdr:col>
      <xdr:colOff>393700</xdr:colOff>
      <xdr:row>25</xdr:row>
      <xdr:rowOff>36286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B8176C9-5FF4-4E40-A84D-C66D2E7A33B2}"/>
            </a:ext>
          </a:extLst>
        </xdr:cNvPr>
        <xdr:cNvSpPr txBox="1"/>
      </xdr:nvSpPr>
      <xdr:spPr>
        <a:xfrm>
          <a:off x="615951" y="1619250"/>
          <a:ext cx="9683749" cy="30017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b="0" i="0" baseline="0">
            <a:latin typeface="Lucida Bright" panose="02040602050505020304" pitchFamily="18" charset="0"/>
          </a:endParaRPr>
        </a:p>
        <a:p>
          <a:r>
            <a:rPr lang="en-US" sz="2000" b="0" i="0" baseline="0">
              <a:latin typeface="Lucida Bright" panose="02040602050505020304" pitchFamily="18" charset="0"/>
            </a:rPr>
            <a:t>The coordinates of each site and the shipment volumes are shown below.</a:t>
          </a:r>
        </a:p>
        <a:p>
          <a:endParaRPr lang="en-US" sz="2000" b="0" i="0" baseline="0">
            <a:latin typeface="Lucida Bright" panose="02040602050505020304" pitchFamily="18" charset="0"/>
          </a:endParaRPr>
        </a:p>
        <a:p>
          <a:r>
            <a:rPr lang="en-US" sz="2000" b="0" i="0" baseline="0">
              <a:latin typeface="Lucida Bright" panose="02040602050505020304" pitchFamily="18" charset="0"/>
            </a:rPr>
            <a:t>Calculate the coordinates (X,Y) of the optimum location of the new</a:t>
          </a:r>
        </a:p>
        <a:p>
          <a:endParaRPr lang="en-US" sz="2000" b="0" i="0" baseline="0">
            <a:latin typeface="Lucida Bright" panose="02040602050505020304" pitchFamily="18" charset="0"/>
          </a:endParaRPr>
        </a:p>
        <a:p>
          <a:r>
            <a:rPr lang="en-US" sz="2000" b="0" i="0" baseline="0">
              <a:latin typeface="Lucida Bright" panose="02040602050505020304" pitchFamily="18" charset="0"/>
            </a:rPr>
            <a:t>warehouse needed to serve these locations. </a:t>
          </a:r>
        </a:p>
        <a:p>
          <a:endParaRPr lang="en-US" sz="2000" b="0" i="0" baseline="0">
            <a:latin typeface="Lucida Bright" panose="02040602050505020304" pitchFamily="18" charset="0"/>
          </a:endParaRPr>
        </a:p>
        <a:p>
          <a:endParaRPr lang="en-US" sz="2000" b="0" i="0" baseline="0">
            <a:latin typeface="Lucida Bright" panose="02040602050505020304" pitchFamily="18" charset="0"/>
          </a:endParaRPr>
        </a:p>
        <a:p>
          <a:endParaRPr lang="en-US" sz="2000" b="0" i="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0</xdr:colOff>
      <xdr:row>2</xdr:row>
      <xdr:rowOff>141515</xdr:rowOff>
    </xdr:from>
    <xdr:to>
      <xdr:col>15</xdr:col>
      <xdr:colOff>244929</xdr:colOff>
      <xdr:row>7</xdr:row>
      <xdr:rowOff>15989</xdr:rowOff>
    </xdr:to>
    <xdr:sp macro="" textlink="">
      <xdr:nvSpPr>
        <xdr:cNvPr id="7" name="Rounded Rectangle 10">
          <a:extLst>
            <a:ext uri="{FF2B5EF4-FFF2-40B4-BE49-F238E27FC236}">
              <a16:creationId xmlns:a16="http://schemas.microsoft.com/office/drawing/2014/main" id="{6712DB8E-6D19-41E9-BB81-41CFEB6D7743}"/>
            </a:ext>
          </a:extLst>
        </xdr:cNvPr>
        <xdr:cNvSpPr/>
      </xdr:nvSpPr>
      <xdr:spPr>
        <a:xfrm>
          <a:off x="11225893" y="522515"/>
          <a:ext cx="4463143" cy="826974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15</xdr:col>
      <xdr:colOff>693965</xdr:colOff>
      <xdr:row>2</xdr:row>
      <xdr:rowOff>27215</xdr:rowOff>
    </xdr:from>
    <xdr:to>
      <xdr:col>18</xdr:col>
      <xdr:colOff>190501</xdr:colOff>
      <xdr:row>6</xdr:row>
      <xdr:rowOff>136072</xdr:rowOff>
    </xdr:to>
    <xdr:sp macro="" textlink="">
      <xdr:nvSpPr>
        <xdr:cNvPr id="6" name="Rounded Rectangle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80D02AE-8D6D-4C5D-BDDF-80A5AA0B043F}"/>
            </a:ext>
          </a:extLst>
        </xdr:cNvPr>
        <xdr:cNvSpPr/>
      </xdr:nvSpPr>
      <xdr:spPr>
        <a:xfrm>
          <a:off x="16138072" y="408215"/>
          <a:ext cx="1891393" cy="870857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>
              <a:solidFill>
                <a:schemeClr val="tx1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905783</xdr:colOff>
      <xdr:row>1</xdr:row>
      <xdr:rowOff>33563</xdr:rowOff>
    </xdr:from>
    <xdr:to>
      <xdr:col>8</xdr:col>
      <xdr:colOff>106137</xdr:colOff>
      <xdr:row>6</xdr:row>
      <xdr:rowOff>83457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18A9D436-1B2A-4FFE-B0C4-DCB1ECC03DCD}"/>
            </a:ext>
          </a:extLst>
        </xdr:cNvPr>
        <xdr:cNvSpPr/>
      </xdr:nvSpPr>
      <xdr:spPr>
        <a:xfrm>
          <a:off x="2734583" y="224063"/>
          <a:ext cx="6410779" cy="100239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Check </a:t>
          </a:r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</a:t>
          </a:r>
          <a:r>
            <a:rPr lang="en-US" sz="3200" b="1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4</a:t>
          </a:r>
          <a:r>
            <a:rPr lang="en-US" sz="3200" b="0" i="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endParaRPr lang="en-US" sz="3200" b="0" i="0">
            <a:solidFill>
              <a:srgbClr val="C00000"/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10</xdr:col>
      <xdr:colOff>402772</xdr:colOff>
      <xdr:row>1</xdr:row>
      <xdr:rowOff>20953</xdr:rowOff>
    </xdr:from>
    <xdr:to>
      <xdr:col>10</xdr:col>
      <xdr:colOff>456384</xdr:colOff>
      <xdr:row>31</xdr:row>
      <xdr:rowOff>478972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E0B0CF9-9176-42C9-B47F-CC374B7903FC}"/>
            </a:ext>
          </a:extLst>
        </xdr:cNvPr>
        <xdr:cNvCxnSpPr/>
      </xdr:nvCxnSpPr>
      <xdr:spPr>
        <a:xfrm flipH="1">
          <a:off x="10537372" y="211453"/>
          <a:ext cx="53612" cy="764939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150585</xdr:colOff>
      <xdr:row>0</xdr:row>
      <xdr:rowOff>124278</xdr:rowOff>
    </xdr:from>
    <xdr:to>
      <xdr:col>2</xdr:col>
      <xdr:colOff>359228</xdr:colOff>
      <xdr:row>7</xdr:row>
      <xdr:rowOff>45357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54E827-4897-4A41-B946-359A6889081A}"/>
            </a:ext>
          </a:extLst>
        </xdr:cNvPr>
        <xdr:cNvSpPr/>
      </xdr:nvSpPr>
      <xdr:spPr>
        <a:xfrm>
          <a:off x="150585" y="124278"/>
          <a:ext cx="1427843" cy="12545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FF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0</xdr:col>
      <xdr:colOff>615951</xdr:colOff>
      <xdr:row>9</xdr:row>
      <xdr:rowOff>19050</xdr:rowOff>
    </xdr:from>
    <xdr:to>
      <xdr:col>9</xdr:col>
      <xdr:colOff>393700</xdr:colOff>
      <xdr:row>25</xdr:row>
      <xdr:rowOff>36286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221AE78-4FB3-46B0-8189-27E329C0BD97}"/>
            </a:ext>
          </a:extLst>
        </xdr:cNvPr>
        <xdr:cNvSpPr txBox="1"/>
      </xdr:nvSpPr>
      <xdr:spPr>
        <a:xfrm>
          <a:off x="606426" y="1733550"/>
          <a:ext cx="9436099" cy="3084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b="0" i="0" baseline="0">
            <a:latin typeface="Lucida Bright" panose="02040602050505020304" pitchFamily="18" charset="0"/>
          </a:endParaRPr>
        </a:p>
        <a:p>
          <a:r>
            <a:rPr lang="en-US" sz="2000" b="0" i="0" baseline="0">
              <a:latin typeface="Lucida Bright" panose="02040602050505020304" pitchFamily="18" charset="0"/>
            </a:rPr>
            <a:t>The coordinates of each site and the shipment volumes are shown below.</a:t>
          </a:r>
        </a:p>
        <a:p>
          <a:endParaRPr lang="en-US" sz="2000" b="0" i="0" baseline="0">
            <a:latin typeface="Lucida Bright" panose="02040602050505020304" pitchFamily="18" charset="0"/>
          </a:endParaRPr>
        </a:p>
        <a:p>
          <a:r>
            <a:rPr lang="en-US" sz="2000" b="0" i="0" baseline="0">
              <a:latin typeface="Lucida Bright" panose="02040602050505020304" pitchFamily="18" charset="0"/>
            </a:rPr>
            <a:t>Calculate the coordinates (X,Y) of the optimum location of the new</a:t>
          </a:r>
        </a:p>
        <a:p>
          <a:endParaRPr lang="en-US" sz="2000" b="0" i="0" baseline="0">
            <a:latin typeface="Lucida Bright" panose="02040602050505020304" pitchFamily="18" charset="0"/>
          </a:endParaRPr>
        </a:p>
        <a:p>
          <a:r>
            <a:rPr lang="en-US" sz="2000" b="0" i="0" baseline="0">
              <a:latin typeface="Lucida Bright" panose="02040602050505020304" pitchFamily="18" charset="0"/>
            </a:rPr>
            <a:t>warehouse needed to serve these locations. </a:t>
          </a:r>
        </a:p>
        <a:p>
          <a:endParaRPr lang="en-US" sz="2000" b="0" i="0" baseline="0">
            <a:latin typeface="Lucida Bright" panose="02040602050505020304" pitchFamily="18" charset="0"/>
          </a:endParaRPr>
        </a:p>
        <a:p>
          <a:endParaRPr lang="en-US" sz="2000" b="0" i="0" baseline="0">
            <a:latin typeface="Lucida Bright" panose="02040602050505020304" pitchFamily="18" charset="0"/>
          </a:endParaRPr>
        </a:p>
        <a:p>
          <a:endParaRPr lang="en-US" sz="2000" b="0" i="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0</xdr:colOff>
      <xdr:row>2</xdr:row>
      <xdr:rowOff>141515</xdr:rowOff>
    </xdr:from>
    <xdr:to>
      <xdr:col>14</xdr:col>
      <xdr:colOff>244929</xdr:colOff>
      <xdr:row>7</xdr:row>
      <xdr:rowOff>15989</xdr:rowOff>
    </xdr:to>
    <xdr:sp macro="" textlink="">
      <xdr:nvSpPr>
        <xdr:cNvPr id="6" name="Rounded Rectangle 10">
          <a:extLst>
            <a:ext uri="{FF2B5EF4-FFF2-40B4-BE49-F238E27FC236}">
              <a16:creationId xmlns:a16="http://schemas.microsoft.com/office/drawing/2014/main" id="{AB9061A1-BE5B-4373-8718-13CC3BE32B3E}"/>
            </a:ext>
          </a:extLst>
        </xdr:cNvPr>
        <xdr:cNvSpPr/>
      </xdr:nvSpPr>
      <xdr:spPr>
        <a:xfrm>
          <a:off x="11210925" y="522515"/>
          <a:ext cx="4454979" cy="826974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2</xdr:col>
      <xdr:colOff>449036</xdr:colOff>
      <xdr:row>35</xdr:row>
      <xdr:rowOff>27214</xdr:rowOff>
    </xdr:from>
    <xdr:to>
      <xdr:col>7</xdr:col>
      <xdr:colOff>802822</xdr:colOff>
      <xdr:row>37</xdr:row>
      <xdr:rowOff>108857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0BBCE1B-DAE9-4E85-9BD1-F5C9BCE91092}"/>
            </a:ext>
          </a:extLst>
        </xdr:cNvPr>
        <xdr:cNvSpPr txBox="1"/>
      </xdr:nvSpPr>
      <xdr:spPr>
        <a:xfrm>
          <a:off x="1673679" y="8327571"/>
          <a:ext cx="7048500" cy="1034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i="0" baseline="0">
              <a:latin typeface="Lucida Bright" panose="02040602050505020304" pitchFamily="18" charset="0"/>
            </a:rPr>
            <a:t>X</a:t>
          </a:r>
        </a:p>
        <a:p>
          <a:r>
            <a:rPr lang="en-US" sz="2000" b="0" i="0" baseline="0">
              <a:latin typeface="Lucida Bright" panose="02040602050505020304" pitchFamily="18" charset="0"/>
            </a:rPr>
            <a:t>(1700*1350)+(1450*1800)+(1350*1,700)+ (125*1400)</a:t>
          </a:r>
        </a:p>
        <a:p>
          <a:endParaRPr lang="en-US" sz="2000" b="0" i="0" baseline="0">
            <a:latin typeface="Lucida Bright" panose="02040602050505020304" pitchFamily="18" charset="0"/>
          </a:endParaRPr>
        </a:p>
        <a:p>
          <a:endParaRPr lang="en-US" sz="2000" b="0" i="0" baseline="0">
            <a:latin typeface="Lucida Bright" panose="02040602050505020304" pitchFamily="18" charset="0"/>
          </a:endParaRPr>
        </a:p>
        <a:p>
          <a:endParaRPr lang="en-US" sz="2000" b="0" i="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462643</xdr:colOff>
      <xdr:row>37</xdr:row>
      <xdr:rowOff>557892</xdr:rowOff>
    </xdr:from>
    <xdr:to>
      <xdr:col>7</xdr:col>
      <xdr:colOff>816429</xdr:colOff>
      <xdr:row>41</xdr:row>
      <xdr:rowOff>149678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777373F-97C8-4418-958A-484958FAF229}"/>
            </a:ext>
          </a:extLst>
        </xdr:cNvPr>
        <xdr:cNvSpPr txBox="1"/>
      </xdr:nvSpPr>
      <xdr:spPr>
        <a:xfrm>
          <a:off x="1687286" y="10518321"/>
          <a:ext cx="7048500" cy="1034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i="0" baseline="0">
              <a:latin typeface="Lucida Bright" panose="02040602050505020304" pitchFamily="18" charset="0"/>
            </a:rPr>
            <a:t>Y</a:t>
          </a:r>
        </a:p>
        <a:p>
          <a:r>
            <a:rPr lang="en-US" sz="2000" b="0" i="0" baseline="0">
              <a:latin typeface="Lucida Bright" panose="02040602050505020304" pitchFamily="18" charset="0"/>
            </a:rPr>
            <a:t>(1150*1350)+(1350*1800)+(1400*1,700)+ (1450*1400)</a:t>
          </a:r>
        </a:p>
        <a:p>
          <a:endParaRPr lang="en-US" sz="2000" b="0" i="0" baseline="0">
            <a:latin typeface="Lucida Bright" panose="02040602050505020304" pitchFamily="18" charset="0"/>
          </a:endParaRPr>
        </a:p>
        <a:p>
          <a:endParaRPr lang="en-US" sz="2000" b="0" i="0" baseline="0">
            <a:latin typeface="Lucida Bright" panose="02040602050505020304" pitchFamily="18" charset="0"/>
          </a:endParaRPr>
        </a:p>
        <a:p>
          <a:endParaRPr lang="en-US" sz="2000" b="0" i="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121922</xdr:colOff>
      <xdr:row>1</xdr:row>
      <xdr:rowOff>115660</xdr:rowOff>
    </xdr:from>
    <xdr:to>
      <xdr:col>10</xdr:col>
      <xdr:colOff>650875</xdr:colOff>
      <xdr:row>6</xdr:row>
      <xdr:rowOff>165554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738FD2BB-87A5-4189-A4F8-E67BB4EF377F}"/>
            </a:ext>
          </a:extLst>
        </xdr:cNvPr>
        <xdr:cNvSpPr/>
      </xdr:nvSpPr>
      <xdr:spPr>
        <a:xfrm>
          <a:off x="3154047" y="306160"/>
          <a:ext cx="6482078" cy="100239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</a:t>
          </a:r>
          <a:r>
            <a:rPr lang="en-US" sz="3200" b="1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5</a:t>
          </a:r>
          <a:r>
            <a:rPr lang="en-US" sz="32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endParaRPr lang="en-US" sz="3200" b="0" i="0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0</xdr:col>
      <xdr:colOff>254906</xdr:colOff>
      <xdr:row>1</xdr:row>
      <xdr:rowOff>3628</xdr:rowOff>
    </xdr:from>
    <xdr:to>
      <xdr:col>2</xdr:col>
      <xdr:colOff>241300</xdr:colOff>
      <xdr:row>7</xdr:row>
      <xdr:rowOff>102507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D8C63F-7165-4314-89F0-6D38C05D8754}"/>
            </a:ext>
          </a:extLst>
        </xdr:cNvPr>
        <xdr:cNvSpPr/>
      </xdr:nvSpPr>
      <xdr:spPr>
        <a:xfrm>
          <a:off x="254906" y="181428"/>
          <a:ext cx="1599294" cy="11656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FF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12</xdr:col>
      <xdr:colOff>497659</xdr:colOff>
      <xdr:row>1</xdr:row>
      <xdr:rowOff>132078</xdr:rowOff>
    </xdr:from>
    <xdr:to>
      <xdr:col>12</xdr:col>
      <xdr:colOff>497659</xdr:colOff>
      <xdr:row>50</xdr:row>
      <xdr:rowOff>161016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AA6CB4C3-778C-4925-BEA6-C712200D574F}"/>
            </a:ext>
          </a:extLst>
        </xdr:cNvPr>
        <xdr:cNvCxnSpPr/>
      </xdr:nvCxnSpPr>
      <xdr:spPr>
        <a:xfrm flipH="1">
          <a:off x="12276909" y="322578"/>
          <a:ext cx="0" cy="1328456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844732</xdr:colOff>
      <xdr:row>41</xdr:row>
      <xdr:rowOff>17145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7A1D2ED-2BE8-4948-B34E-A2E7C4ACE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5440" y="11833860"/>
          <a:ext cx="849086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409575</xdr:colOff>
      <xdr:row>2</xdr:row>
      <xdr:rowOff>101600</xdr:rowOff>
    </xdr:from>
    <xdr:to>
      <xdr:col>21</xdr:col>
      <xdr:colOff>102394</xdr:colOff>
      <xdr:row>6</xdr:row>
      <xdr:rowOff>173832</xdr:rowOff>
    </xdr:to>
    <xdr:sp macro="" textlink="">
      <xdr:nvSpPr>
        <xdr:cNvPr id="15" name="Rounded Rectangle 10">
          <a:extLst>
            <a:ext uri="{FF2B5EF4-FFF2-40B4-BE49-F238E27FC236}">
              <a16:creationId xmlns:a16="http://schemas.microsoft.com/office/drawing/2014/main" id="{8E246CB3-3F60-42AD-B59B-B76740A6BCA3}"/>
            </a:ext>
          </a:extLst>
        </xdr:cNvPr>
        <xdr:cNvSpPr/>
      </xdr:nvSpPr>
      <xdr:spPr>
        <a:xfrm>
          <a:off x="13109575" y="482600"/>
          <a:ext cx="5598319" cy="834232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24</xdr:col>
      <xdr:colOff>206375</xdr:colOff>
      <xdr:row>2</xdr:row>
      <xdr:rowOff>79375</xdr:rowOff>
    </xdr:from>
    <xdr:to>
      <xdr:col>30</xdr:col>
      <xdr:colOff>113393</xdr:colOff>
      <xdr:row>6</xdr:row>
      <xdr:rowOff>188232</xdr:rowOff>
    </xdr:to>
    <xdr:sp macro="" textlink="">
      <xdr:nvSpPr>
        <xdr:cNvPr id="3" name="Rounded Rectangl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94E0245-23D7-440F-B286-1969C0A2E3FE}"/>
            </a:ext>
          </a:extLst>
        </xdr:cNvPr>
        <xdr:cNvSpPr/>
      </xdr:nvSpPr>
      <xdr:spPr>
        <a:xfrm>
          <a:off x="20383500" y="460375"/>
          <a:ext cx="3209018" cy="870857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>
              <a:solidFill>
                <a:schemeClr val="tx1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849086</xdr:colOff>
      <xdr:row>42</xdr:row>
      <xdr:rowOff>200025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3BCFC0B-FE6D-450F-AE49-0FFDC4315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12573000"/>
          <a:ext cx="849086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222250</xdr:colOff>
      <xdr:row>13</xdr:row>
      <xdr:rowOff>47624</xdr:rowOff>
    </xdr:from>
    <xdr:to>
      <xdr:col>31</xdr:col>
      <xdr:colOff>469900</xdr:colOff>
      <xdr:row>44</xdr:row>
      <xdr:rowOff>127000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21726242-AF2D-46E9-B923-A98D91B54471}"/>
            </a:ext>
          </a:extLst>
        </xdr:cNvPr>
        <xdr:cNvSpPr txBox="1"/>
      </xdr:nvSpPr>
      <xdr:spPr>
        <a:xfrm>
          <a:off x="12922250" y="2524124"/>
          <a:ext cx="11630025" cy="9906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3200" b="0" i="0" baseline="0">
            <a:latin typeface="Lucida Bright" panose="02040602050505020304" pitchFamily="18" charset="0"/>
          </a:endParaRPr>
        </a:p>
        <a:p>
          <a:endParaRPr lang="en-US" sz="3200" b="0" i="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285750</xdr:colOff>
      <xdr:row>13</xdr:row>
      <xdr:rowOff>127000</xdr:rowOff>
    </xdr:from>
    <xdr:to>
      <xdr:col>12</xdr:col>
      <xdr:colOff>136525</xdr:colOff>
      <xdr:row>34</xdr:row>
      <xdr:rowOff>34925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E20C1C8-2030-4B47-BE1B-D59CD262C43A}"/>
            </a:ext>
          </a:extLst>
        </xdr:cNvPr>
        <xdr:cNvSpPr txBox="1"/>
      </xdr:nvSpPr>
      <xdr:spPr>
        <a:xfrm>
          <a:off x="285750" y="2603500"/>
          <a:ext cx="11630025" cy="6686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="0" i="0" baseline="0">
              <a:solidFill>
                <a:schemeClr val="bg1"/>
              </a:solidFill>
              <a:latin typeface="Lucida Bright" panose="02040602050505020304" pitchFamily="18" charset="0"/>
            </a:rPr>
            <a:t>Stevenson 533</a:t>
          </a:r>
        </a:p>
        <a:p>
          <a:endParaRPr lang="en-US" sz="3200" b="0" i="0" baseline="0">
            <a:latin typeface="Lucida Bright" panose="02040602050505020304" pitchFamily="18" charset="0"/>
          </a:endParaRPr>
        </a:p>
        <a:p>
          <a:r>
            <a:rPr lang="en-US" sz="3200" b="0" i="0" baseline="0">
              <a:latin typeface="Lucida Bright" panose="02040602050505020304" pitchFamily="18" charset="0"/>
            </a:rPr>
            <a:t>Calculate which shipping alternative, one day or three days, is best when:</a:t>
          </a:r>
        </a:p>
        <a:p>
          <a:endParaRPr lang="en-US" sz="3200" b="0" i="0" baseline="0">
            <a:latin typeface="Lucida Bright" panose="02040602050505020304" pitchFamily="18" charset="0"/>
          </a:endParaRPr>
        </a:p>
        <a:p>
          <a:r>
            <a:rPr lang="en-US" sz="3200" b="0" i="0" baseline="0">
              <a:latin typeface="Lucida Bright" panose="02040602050505020304" pitchFamily="18" charset="0"/>
            </a:rPr>
            <a:t>1. The holding cost of an item is $1,000 per year.</a:t>
          </a:r>
        </a:p>
        <a:p>
          <a:r>
            <a:rPr lang="en-US" sz="3200" b="0" i="0" baseline="0">
              <a:latin typeface="Lucida Bright" panose="02040602050505020304" pitchFamily="18" charset="0"/>
            </a:rPr>
            <a:t>2. The one day  shipping cost is $40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2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3. The year has 365 days</a:t>
          </a:r>
          <a:endParaRPr lang="en-US" sz="3200">
            <a:effectLst/>
            <a:latin typeface="Lucida Bright" panose="02040602050505020304" pitchFamily="18" charset="0"/>
          </a:endParaRPr>
        </a:p>
        <a:p>
          <a:endParaRPr lang="en-US" sz="3200" b="0" i="0" baseline="0">
            <a:latin typeface="Lucida Bright" panose="02040602050505020304" pitchFamily="18" charset="0"/>
          </a:endParaRPr>
        </a:p>
        <a:p>
          <a:r>
            <a:rPr lang="en-US" sz="3200" b="0" i="0" baseline="0">
              <a:latin typeface="Lucida Bright" panose="02040602050505020304" pitchFamily="18" charset="0"/>
            </a:rPr>
            <a:t>4. The three day shipping cost is:</a:t>
          </a:r>
        </a:p>
        <a:p>
          <a:endParaRPr lang="en-US" sz="3200" b="0" i="0" baseline="0">
            <a:latin typeface="Lucida Bright" panose="02040602050505020304" pitchFamily="18" charset="0"/>
          </a:endParaRPr>
        </a:p>
        <a:p>
          <a:r>
            <a:rPr lang="en-US" sz="3200" b="0" i="0" baseline="0">
              <a:latin typeface="Lucida Bright" panose="02040602050505020304" pitchFamily="18" charset="0"/>
            </a:rPr>
            <a:t>a) 35</a:t>
          </a:r>
        </a:p>
        <a:p>
          <a:endParaRPr lang="en-US" sz="3200" b="0" i="0" baseline="0">
            <a:latin typeface="Lucida Bright" panose="02040602050505020304" pitchFamily="18" charset="0"/>
          </a:endParaRPr>
        </a:p>
        <a:p>
          <a:r>
            <a:rPr lang="en-US" sz="3200" b="0" i="0" baseline="0">
              <a:latin typeface="Lucida Bright" panose="02040602050505020304" pitchFamily="18" charset="0"/>
            </a:rPr>
            <a:t>b) 30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248922</xdr:colOff>
      <xdr:row>1</xdr:row>
      <xdr:rowOff>147410</xdr:rowOff>
    </xdr:from>
    <xdr:to>
      <xdr:col>10</xdr:col>
      <xdr:colOff>1317625</xdr:colOff>
      <xdr:row>7</xdr:row>
      <xdr:rowOff>6804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EED0448E-FD67-40A5-9AB3-2F422848DABB}"/>
            </a:ext>
          </a:extLst>
        </xdr:cNvPr>
        <xdr:cNvSpPr/>
      </xdr:nvSpPr>
      <xdr:spPr>
        <a:xfrm>
          <a:off x="3281047" y="337910"/>
          <a:ext cx="7021828" cy="100239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Check </a:t>
          </a:r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</a:t>
          </a:r>
          <a:r>
            <a:rPr lang="en-US" sz="3200" b="1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5</a:t>
          </a:r>
          <a:r>
            <a:rPr lang="en-US" sz="32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endParaRPr lang="en-US" sz="3200" b="0" i="0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0</xdr:col>
      <xdr:colOff>254906</xdr:colOff>
      <xdr:row>1</xdr:row>
      <xdr:rowOff>3628</xdr:rowOff>
    </xdr:from>
    <xdr:to>
      <xdr:col>2</xdr:col>
      <xdr:colOff>241300</xdr:colOff>
      <xdr:row>7</xdr:row>
      <xdr:rowOff>102507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ACE0D2-7A22-4243-BE50-4E5637304661}"/>
            </a:ext>
          </a:extLst>
        </xdr:cNvPr>
        <xdr:cNvSpPr/>
      </xdr:nvSpPr>
      <xdr:spPr>
        <a:xfrm>
          <a:off x="254906" y="194128"/>
          <a:ext cx="1558019" cy="12418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FF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844732</xdr:colOff>
      <xdr:row>41</xdr:row>
      <xdr:rowOff>17145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72E2E53-F450-437D-BCB0-F3DBEA0A2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11087100"/>
          <a:ext cx="844732" cy="321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230959</xdr:colOff>
      <xdr:row>2</xdr:row>
      <xdr:rowOff>163828</xdr:rowOff>
    </xdr:from>
    <xdr:to>
      <xdr:col>13</xdr:col>
      <xdr:colOff>230959</xdr:colOff>
      <xdr:row>54</xdr:row>
      <xdr:rowOff>14966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FB0F4C44-EFBF-4B63-8266-A2AC36E80F5A}"/>
            </a:ext>
          </a:extLst>
        </xdr:cNvPr>
        <xdr:cNvCxnSpPr/>
      </xdr:nvCxnSpPr>
      <xdr:spPr>
        <a:xfrm flipH="1">
          <a:off x="12930959" y="544828"/>
          <a:ext cx="0" cy="1472601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849086</xdr:colOff>
      <xdr:row>42</xdr:row>
      <xdr:rowOff>200025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6B3458F-98C4-42D7-AF74-A272230BC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12573000"/>
          <a:ext cx="849086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1000125</xdr:colOff>
      <xdr:row>3</xdr:row>
      <xdr:rowOff>130175</xdr:rowOff>
    </xdr:from>
    <xdr:to>
      <xdr:col>21</xdr:col>
      <xdr:colOff>67469</xdr:colOff>
      <xdr:row>7</xdr:row>
      <xdr:rowOff>189707</xdr:rowOff>
    </xdr:to>
    <xdr:sp macro="" textlink="">
      <xdr:nvSpPr>
        <xdr:cNvPr id="13" name="Rounded Rectangle 10">
          <a:extLst>
            <a:ext uri="{FF2B5EF4-FFF2-40B4-BE49-F238E27FC236}">
              <a16:creationId xmlns:a16="http://schemas.microsoft.com/office/drawing/2014/main" id="{84495FC3-D691-4C4F-8318-0DDABEE8372D}"/>
            </a:ext>
          </a:extLst>
        </xdr:cNvPr>
        <xdr:cNvSpPr/>
      </xdr:nvSpPr>
      <xdr:spPr>
        <a:xfrm>
          <a:off x="14525625" y="701675"/>
          <a:ext cx="4147344" cy="821532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Solution</a:t>
          </a:r>
        </a:p>
      </xdr:txBody>
    </xdr:sp>
    <xdr:clientData/>
  </xdr:twoCellAnchor>
  <xdr:twoCellAnchor>
    <xdr:from>
      <xdr:col>13</xdr:col>
      <xdr:colOff>587375</xdr:colOff>
      <xdr:row>13</xdr:row>
      <xdr:rowOff>15875</xdr:rowOff>
    </xdr:from>
    <xdr:to>
      <xdr:col>31</xdr:col>
      <xdr:colOff>212725</xdr:colOff>
      <xdr:row>33</xdr:row>
      <xdr:rowOff>508000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A7E4FCCE-0C7F-49E3-971B-6D60818CDA2A}"/>
            </a:ext>
          </a:extLst>
        </xdr:cNvPr>
        <xdr:cNvSpPr txBox="1"/>
      </xdr:nvSpPr>
      <xdr:spPr>
        <a:xfrm>
          <a:off x="13287375" y="2492375"/>
          <a:ext cx="11007725" cy="7715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3200" b="0" i="0" baseline="0">
              <a:latin typeface="Lucida Bright" panose="02040602050505020304" pitchFamily="18" charset="0"/>
            </a:rPr>
            <a:t>H = holding costs = $1,000 per year</a:t>
          </a:r>
        </a:p>
        <a:p>
          <a:endParaRPr lang="en-US" sz="3200" b="0" i="0" baseline="0">
            <a:latin typeface="Lucida Bright" panose="02040602050505020304" pitchFamily="18" charset="0"/>
          </a:endParaRPr>
        </a:p>
        <a:p>
          <a:r>
            <a:rPr lang="en-US" sz="3200" b="0" i="0" baseline="0">
              <a:latin typeface="Lucida Bright" panose="02040602050505020304" pitchFamily="18" charset="0"/>
            </a:rPr>
            <a:t>Time savings = 2 days, using 1-day shipping</a:t>
          </a:r>
        </a:p>
        <a:p>
          <a:r>
            <a:rPr lang="en-US" sz="3200" b="0" i="0" baseline="0">
              <a:latin typeface="Lucida Bright" panose="02040602050505020304" pitchFamily="18" charset="0"/>
            </a:rPr>
            <a:t>Holding cost for additional 2 days = $1,000* (2/365) =</a:t>
          </a:r>
        </a:p>
        <a:p>
          <a:endParaRPr lang="en-US" sz="3200" b="0" i="0" baseline="0">
            <a:latin typeface="Lucida Bright" panose="02040602050505020304" pitchFamily="18" charset="0"/>
          </a:endParaRPr>
        </a:p>
        <a:p>
          <a:r>
            <a:rPr lang="en-US" sz="3200" b="0" i="0" baseline="0">
              <a:latin typeface="Lucida Bright" panose="02040602050505020304" pitchFamily="18" charset="0"/>
            </a:rPr>
            <a:t>a)</a:t>
          </a:r>
        </a:p>
        <a:p>
          <a:r>
            <a:rPr lang="en-US" sz="3200" b="0" i="0" baseline="0">
              <a:latin typeface="Lucida Bright" panose="02040602050505020304" pitchFamily="18" charset="0"/>
            </a:rPr>
            <a:t>Cost savings = $40 - $35 = $5</a:t>
          </a:r>
        </a:p>
        <a:p>
          <a:r>
            <a:rPr lang="en-US" sz="3200" b="0" i="0" baseline="0">
              <a:latin typeface="Lucida Bright" panose="02040602050505020304" pitchFamily="18" charset="0"/>
            </a:rPr>
            <a:t>The actual savings ($5) are less than the holding costs,</a:t>
          </a:r>
        </a:p>
        <a:p>
          <a:r>
            <a:rPr lang="en-US" sz="3200" b="0" i="0" baseline="0">
              <a:latin typeface="Lucida Bright" panose="02040602050505020304" pitchFamily="18" charset="0"/>
            </a:rPr>
            <a:t>Use the one day alternative</a:t>
          </a:r>
        </a:p>
        <a:p>
          <a:endParaRPr lang="en-US" sz="3200" b="0" i="0" baseline="0">
            <a:latin typeface="Lucida Bright" panose="02040602050505020304" pitchFamily="18" charset="0"/>
          </a:endParaRPr>
        </a:p>
        <a:p>
          <a:r>
            <a:rPr lang="en-US" sz="3200" b="0" i="0" baseline="0">
              <a:latin typeface="Lucida Bright" panose="02040602050505020304" pitchFamily="18" charset="0"/>
            </a:rPr>
            <a:t>b)</a:t>
          </a:r>
        </a:p>
        <a:p>
          <a:r>
            <a:rPr lang="en-US" sz="32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Cost savings = $40 - $30 = $10</a:t>
          </a:r>
          <a:endParaRPr lang="en-US" sz="3200">
            <a:effectLst/>
            <a:latin typeface="Lucida Bright" panose="02040602050505020304" pitchFamily="18" charset="0"/>
          </a:endParaRPr>
        </a:p>
        <a:p>
          <a:r>
            <a:rPr lang="en-US" sz="32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actual savings ($10) exceeds the holding costs,</a:t>
          </a:r>
          <a:endParaRPr lang="en-US" sz="3200">
            <a:effectLst/>
            <a:latin typeface="Lucida Bright" panose="02040602050505020304" pitchFamily="18" charset="0"/>
          </a:endParaRPr>
        </a:p>
        <a:p>
          <a:r>
            <a:rPr lang="en-US" sz="32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Use the there-day alternative</a:t>
          </a:r>
          <a:endParaRPr lang="en-US" sz="3200">
            <a:effectLst/>
            <a:latin typeface="Lucida Bright" panose="02040602050505020304" pitchFamily="18" charset="0"/>
          </a:endParaRPr>
        </a:p>
        <a:p>
          <a:endParaRPr lang="en-US" sz="3200" b="0" i="0" baseline="0">
            <a:latin typeface="Lucida Bright" panose="02040602050505020304" pitchFamily="18" charset="0"/>
          </a:endParaRPr>
        </a:p>
        <a:p>
          <a:endParaRPr lang="en-US" sz="3200" b="0" i="0" baseline="0">
            <a:latin typeface="Lucida Bright" panose="02040602050505020304" pitchFamily="18" charset="0"/>
          </a:endParaRPr>
        </a:p>
        <a:p>
          <a:endParaRPr lang="en-US" sz="3200" b="0" i="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508000</xdr:colOff>
      <xdr:row>12</xdr:row>
      <xdr:rowOff>174624</xdr:rowOff>
    </xdr:from>
    <xdr:to>
      <xdr:col>12</xdr:col>
      <xdr:colOff>358775</xdr:colOff>
      <xdr:row>33</xdr:row>
      <xdr:rowOff>492124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CF92D369-2B7D-4E4D-8F3E-F10353F37A90}"/>
            </a:ext>
          </a:extLst>
        </xdr:cNvPr>
        <xdr:cNvSpPr txBox="1"/>
      </xdr:nvSpPr>
      <xdr:spPr>
        <a:xfrm>
          <a:off x="508000" y="2460624"/>
          <a:ext cx="11630025" cy="773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="0" i="0" baseline="0">
              <a:solidFill>
                <a:schemeClr val="bg1"/>
              </a:solidFill>
              <a:latin typeface="Lucida Bright" panose="02040602050505020304" pitchFamily="18" charset="0"/>
            </a:rPr>
            <a:t>Stevenson 533</a:t>
          </a:r>
        </a:p>
        <a:p>
          <a:endParaRPr lang="en-US" sz="3200" b="0" i="0" baseline="0">
            <a:latin typeface="Lucida Bright" panose="02040602050505020304" pitchFamily="18" charset="0"/>
          </a:endParaRPr>
        </a:p>
        <a:p>
          <a:r>
            <a:rPr lang="en-US" sz="3200" b="0" i="0" baseline="0">
              <a:latin typeface="Lucida Bright" panose="02040602050505020304" pitchFamily="18" charset="0"/>
            </a:rPr>
            <a:t>Calculate which shipping alternative, one day or three days, is best when:</a:t>
          </a:r>
        </a:p>
        <a:p>
          <a:endParaRPr lang="en-US" sz="3200" b="0" i="0" baseline="0">
            <a:latin typeface="Lucida Bright" panose="02040602050505020304" pitchFamily="18" charset="0"/>
          </a:endParaRPr>
        </a:p>
        <a:p>
          <a:r>
            <a:rPr lang="en-US" sz="3200" b="0" i="0" baseline="0">
              <a:latin typeface="Lucida Bright" panose="02040602050505020304" pitchFamily="18" charset="0"/>
            </a:rPr>
            <a:t>1. The holding cost of an item is $1,000 per year.</a:t>
          </a:r>
        </a:p>
        <a:p>
          <a:r>
            <a:rPr lang="en-US" sz="3200" b="0" i="0" baseline="0">
              <a:latin typeface="Lucida Bright" panose="02040602050505020304" pitchFamily="18" charset="0"/>
            </a:rPr>
            <a:t>2. The one day  shipping cost is $40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2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3. The year has 365 days</a:t>
          </a:r>
          <a:endParaRPr lang="en-US" sz="3200">
            <a:effectLst/>
            <a:latin typeface="Lucida Bright" panose="02040602050505020304" pitchFamily="18" charset="0"/>
          </a:endParaRPr>
        </a:p>
        <a:p>
          <a:endParaRPr lang="en-US" sz="3200" b="0" i="0" baseline="0">
            <a:latin typeface="Lucida Bright" panose="02040602050505020304" pitchFamily="18" charset="0"/>
          </a:endParaRPr>
        </a:p>
        <a:p>
          <a:r>
            <a:rPr lang="en-US" sz="3200" b="0" i="0" baseline="0">
              <a:latin typeface="Lucida Bright" panose="02040602050505020304" pitchFamily="18" charset="0"/>
            </a:rPr>
            <a:t>4. The three day shipping cost is:</a:t>
          </a:r>
        </a:p>
        <a:p>
          <a:endParaRPr lang="en-US" sz="3200" b="0" i="0" baseline="0">
            <a:latin typeface="Lucida Bright" panose="02040602050505020304" pitchFamily="18" charset="0"/>
          </a:endParaRPr>
        </a:p>
        <a:p>
          <a:r>
            <a:rPr lang="en-US" sz="3200" b="0" i="0" baseline="0">
              <a:latin typeface="Lucida Bright" panose="02040602050505020304" pitchFamily="18" charset="0"/>
            </a:rPr>
            <a:t>a) 35</a:t>
          </a:r>
        </a:p>
        <a:p>
          <a:endParaRPr lang="en-US" sz="3200" b="0" i="0" baseline="0">
            <a:latin typeface="Lucida Bright" panose="02040602050505020304" pitchFamily="18" charset="0"/>
          </a:endParaRPr>
        </a:p>
        <a:p>
          <a:r>
            <a:rPr lang="en-US" sz="3200" b="0" i="0" baseline="0">
              <a:latin typeface="Lucida Bright" panose="02040602050505020304" pitchFamily="18" charset="0"/>
            </a:rPr>
            <a:t>b) 30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2024744</xdr:colOff>
      <xdr:row>1</xdr:row>
      <xdr:rowOff>103958</xdr:rowOff>
    </xdr:from>
    <xdr:to>
      <xdr:col>6</xdr:col>
      <xdr:colOff>701221</xdr:colOff>
      <xdr:row>6</xdr:row>
      <xdr:rowOff>22678</xdr:rowOff>
    </xdr:to>
    <xdr:sp macro="" textlink="">
      <xdr:nvSpPr>
        <xdr:cNvPr id="3" name="Rounded Rectangle 3">
          <a:extLst>
            <a:ext uri="{FF2B5EF4-FFF2-40B4-BE49-F238E27FC236}">
              <a16:creationId xmlns:a16="http://schemas.microsoft.com/office/drawing/2014/main" id="{8D136772-C7D1-42FE-A26C-235CB6D5C0BF}"/>
            </a:ext>
          </a:extLst>
        </xdr:cNvPr>
        <xdr:cNvSpPr/>
      </xdr:nvSpPr>
      <xdr:spPr>
        <a:xfrm>
          <a:off x="3265715" y="289015"/>
          <a:ext cx="5621563" cy="84400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 </a:t>
          </a:r>
          <a:r>
            <a:rPr lang="en-US" sz="36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</a:t>
          </a:r>
          <a:r>
            <a:rPr lang="en-US" sz="36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r>
            <a:rPr lang="en-US" sz="3600" b="1" i="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6</a:t>
          </a:r>
        </a:p>
      </xdr:txBody>
    </xdr:sp>
    <xdr:clientData/>
  </xdr:twoCellAnchor>
  <xdr:twoCellAnchor>
    <xdr:from>
      <xdr:col>1</xdr:col>
      <xdr:colOff>244929</xdr:colOff>
      <xdr:row>0</xdr:row>
      <xdr:rowOff>176893</xdr:rowOff>
    </xdr:from>
    <xdr:to>
      <xdr:col>2</xdr:col>
      <xdr:colOff>1262743</xdr:colOff>
      <xdr:row>7</xdr:row>
      <xdr:rowOff>97972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A5C368-558E-403D-9262-0EE64B1EEA7D}"/>
            </a:ext>
          </a:extLst>
        </xdr:cNvPr>
        <xdr:cNvSpPr/>
      </xdr:nvSpPr>
      <xdr:spPr>
        <a:xfrm>
          <a:off x="865415" y="176893"/>
          <a:ext cx="1638299" cy="12164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FF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8</xdr:col>
      <xdr:colOff>809171</xdr:colOff>
      <xdr:row>1</xdr:row>
      <xdr:rowOff>175985</xdr:rowOff>
    </xdr:from>
    <xdr:to>
      <xdr:col>11</xdr:col>
      <xdr:colOff>660400</xdr:colOff>
      <xdr:row>6</xdr:row>
      <xdr:rowOff>21431</xdr:rowOff>
    </xdr:to>
    <xdr:sp macro="" textlink="">
      <xdr:nvSpPr>
        <xdr:cNvPr id="7" name="Rounded Rectangle 10">
          <a:extLst>
            <a:ext uri="{FF2B5EF4-FFF2-40B4-BE49-F238E27FC236}">
              <a16:creationId xmlns:a16="http://schemas.microsoft.com/office/drawing/2014/main" id="{28FE9AEE-8F26-418A-9772-F8032105B1E9}"/>
            </a:ext>
          </a:extLst>
        </xdr:cNvPr>
        <xdr:cNvSpPr/>
      </xdr:nvSpPr>
      <xdr:spPr>
        <a:xfrm>
          <a:off x="11997871" y="353785"/>
          <a:ext cx="4728029" cy="734446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7</xdr:col>
      <xdr:colOff>997857</xdr:colOff>
      <xdr:row>8</xdr:row>
      <xdr:rowOff>49440</xdr:rowOff>
    </xdr:from>
    <xdr:to>
      <xdr:col>7</xdr:col>
      <xdr:colOff>1029607</xdr:colOff>
      <xdr:row>37</xdr:row>
      <xdr:rowOff>43090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710990A-5393-4CE4-860D-CA03EBC614CD}"/>
            </a:ext>
          </a:extLst>
        </xdr:cNvPr>
        <xdr:cNvCxnSpPr/>
      </xdr:nvCxnSpPr>
      <xdr:spPr>
        <a:xfrm>
          <a:off x="10911477" y="1512480"/>
          <a:ext cx="31750" cy="834517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391887</xdr:colOff>
      <xdr:row>8</xdr:row>
      <xdr:rowOff>68036</xdr:rowOff>
    </xdr:from>
    <xdr:to>
      <xdr:col>7</xdr:col>
      <xdr:colOff>544287</xdr:colOff>
      <xdr:row>20</xdr:row>
      <xdr:rowOff>31750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06BC1DB-5164-48D4-A28A-2873FFE21FDB}"/>
            </a:ext>
          </a:extLst>
        </xdr:cNvPr>
        <xdr:cNvSpPr txBox="1"/>
      </xdr:nvSpPr>
      <xdr:spPr>
        <a:xfrm>
          <a:off x="391887" y="1592036"/>
          <a:ext cx="9788525" cy="2757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="0" i="0" baseline="0">
              <a:solidFill>
                <a:schemeClr val="bg1"/>
              </a:solidFill>
              <a:latin typeface="Lucida Bright" panose="02040602050505020304" pitchFamily="18" charset="0"/>
            </a:rPr>
            <a:t>Krajewski 363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Three international vendors are under consideration. 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The preference matrix is shown below. 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a) Which vendor should be selected?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b) What is the score for this vendor?</a:t>
          </a:r>
        </a:p>
      </xdr:txBody>
    </xdr:sp>
    <xdr:clientData/>
  </xdr:twoCellAnchor>
  <xdr:twoCellAnchor>
    <xdr:from>
      <xdr:col>0</xdr:col>
      <xdr:colOff>206375</xdr:colOff>
      <xdr:row>7</xdr:row>
      <xdr:rowOff>158750</xdr:rowOff>
    </xdr:from>
    <xdr:to>
      <xdr:col>7</xdr:col>
      <xdr:colOff>793750</xdr:colOff>
      <xdr:row>20</xdr:row>
      <xdr:rowOff>142875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E233A99-4087-41AF-8BD2-D5A29DECBB19}"/>
            </a:ext>
          </a:extLst>
        </xdr:cNvPr>
        <xdr:cNvSpPr/>
      </xdr:nvSpPr>
      <xdr:spPr>
        <a:xfrm>
          <a:off x="206375" y="1492250"/>
          <a:ext cx="10223500" cy="2968625"/>
        </a:xfrm>
        <a:prstGeom prst="rect">
          <a:avLst/>
        </a:prstGeom>
        <a:solidFill>
          <a:schemeClr val="accent1">
            <a:alpha val="2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47625</xdr:colOff>
      <xdr:row>1</xdr:row>
      <xdr:rowOff>158750</xdr:rowOff>
    </xdr:from>
    <xdr:to>
      <xdr:col>14</xdr:col>
      <xdr:colOff>2268</xdr:colOff>
      <xdr:row>6</xdr:row>
      <xdr:rowOff>77107</xdr:rowOff>
    </xdr:to>
    <xdr:sp macro="" textlink="">
      <xdr:nvSpPr>
        <xdr:cNvPr id="2" name="Rounded Rectangle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566E658-D4CC-4363-B5A5-7A364370C15F}"/>
            </a:ext>
          </a:extLst>
        </xdr:cNvPr>
        <xdr:cNvSpPr/>
      </xdr:nvSpPr>
      <xdr:spPr>
        <a:xfrm>
          <a:off x="17018000" y="349250"/>
          <a:ext cx="1891393" cy="870857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>
              <a:solidFill>
                <a:schemeClr val="tx1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2024744</xdr:colOff>
      <xdr:row>1</xdr:row>
      <xdr:rowOff>103958</xdr:rowOff>
    </xdr:from>
    <xdr:to>
      <xdr:col>6</xdr:col>
      <xdr:colOff>701221</xdr:colOff>
      <xdr:row>6</xdr:row>
      <xdr:rowOff>22678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00A1F4D4-C30D-49F5-B73C-9A1AA968541F}"/>
            </a:ext>
          </a:extLst>
        </xdr:cNvPr>
        <xdr:cNvSpPr/>
      </xdr:nvSpPr>
      <xdr:spPr>
        <a:xfrm>
          <a:off x="3243944" y="294458"/>
          <a:ext cx="5420177" cy="87122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 Check </a:t>
          </a:r>
          <a:r>
            <a:rPr lang="en-US" sz="36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</a:t>
          </a:r>
          <a:r>
            <a:rPr lang="en-US" sz="36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r>
            <a:rPr lang="en-US" sz="3600" b="1" i="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6</a:t>
          </a:r>
        </a:p>
      </xdr:txBody>
    </xdr:sp>
    <xdr:clientData/>
  </xdr:twoCellAnchor>
  <xdr:twoCellAnchor>
    <xdr:from>
      <xdr:col>1</xdr:col>
      <xdr:colOff>244929</xdr:colOff>
      <xdr:row>0</xdr:row>
      <xdr:rowOff>176893</xdr:rowOff>
    </xdr:from>
    <xdr:to>
      <xdr:col>2</xdr:col>
      <xdr:colOff>1262743</xdr:colOff>
      <xdr:row>7</xdr:row>
      <xdr:rowOff>97972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91EBEB-2762-4995-9D5F-36E305FDA0AB}"/>
            </a:ext>
          </a:extLst>
        </xdr:cNvPr>
        <xdr:cNvSpPr/>
      </xdr:nvSpPr>
      <xdr:spPr>
        <a:xfrm>
          <a:off x="854529" y="176893"/>
          <a:ext cx="1627414" cy="12545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FF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8</xdr:col>
      <xdr:colOff>809171</xdr:colOff>
      <xdr:row>1</xdr:row>
      <xdr:rowOff>175985</xdr:rowOff>
    </xdr:from>
    <xdr:to>
      <xdr:col>11</xdr:col>
      <xdr:colOff>660400</xdr:colOff>
      <xdr:row>6</xdr:row>
      <xdr:rowOff>21431</xdr:rowOff>
    </xdr:to>
    <xdr:sp macro="" textlink="">
      <xdr:nvSpPr>
        <xdr:cNvPr id="4" name="Rounded Rectangle 10">
          <a:extLst>
            <a:ext uri="{FF2B5EF4-FFF2-40B4-BE49-F238E27FC236}">
              <a16:creationId xmlns:a16="http://schemas.microsoft.com/office/drawing/2014/main" id="{B9DD6419-2459-4323-80C2-E328555A3275}"/>
            </a:ext>
          </a:extLst>
        </xdr:cNvPr>
        <xdr:cNvSpPr/>
      </xdr:nvSpPr>
      <xdr:spPr>
        <a:xfrm>
          <a:off x="11686721" y="366485"/>
          <a:ext cx="4585154" cy="797946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7</xdr:col>
      <xdr:colOff>997857</xdr:colOff>
      <xdr:row>8</xdr:row>
      <xdr:rowOff>49440</xdr:rowOff>
    </xdr:from>
    <xdr:to>
      <xdr:col>7</xdr:col>
      <xdr:colOff>1029607</xdr:colOff>
      <xdr:row>37</xdr:row>
      <xdr:rowOff>43090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5E6FAA1-3380-4726-B75B-D21930479479}"/>
            </a:ext>
          </a:extLst>
        </xdr:cNvPr>
        <xdr:cNvCxnSpPr/>
      </xdr:nvCxnSpPr>
      <xdr:spPr>
        <a:xfrm>
          <a:off x="10637157" y="1573440"/>
          <a:ext cx="31750" cy="850900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391887</xdr:colOff>
      <xdr:row>8</xdr:row>
      <xdr:rowOff>68036</xdr:rowOff>
    </xdr:from>
    <xdr:to>
      <xdr:col>7</xdr:col>
      <xdr:colOff>544287</xdr:colOff>
      <xdr:row>20</xdr:row>
      <xdr:rowOff>31750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957EEC7-395C-4908-ABD8-94699E41F4ED}"/>
            </a:ext>
          </a:extLst>
        </xdr:cNvPr>
        <xdr:cNvSpPr txBox="1"/>
      </xdr:nvSpPr>
      <xdr:spPr>
        <a:xfrm>
          <a:off x="391887" y="1592036"/>
          <a:ext cx="9791700" cy="27545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="0" i="0" baseline="0">
              <a:solidFill>
                <a:schemeClr val="bg1"/>
              </a:solidFill>
              <a:latin typeface="Lucida Bright" panose="02040602050505020304" pitchFamily="18" charset="0"/>
            </a:rPr>
            <a:t>Krajewski 363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Three international vendors are under consideration. 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The preference matrix is shown below. 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a) Which vendor should be selected?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b) What is the score for this vendor?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241752</xdr:colOff>
      <xdr:row>1</xdr:row>
      <xdr:rowOff>64405</xdr:rowOff>
    </xdr:from>
    <xdr:to>
      <xdr:col>11</xdr:col>
      <xdr:colOff>486228</xdr:colOff>
      <xdr:row>5</xdr:row>
      <xdr:rowOff>58056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FD4B1C50-4182-42B7-8FE7-645D11094817}"/>
            </a:ext>
          </a:extLst>
        </xdr:cNvPr>
        <xdr:cNvSpPr/>
      </xdr:nvSpPr>
      <xdr:spPr>
        <a:xfrm>
          <a:off x="2789009" y="249462"/>
          <a:ext cx="7635876" cy="73388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</a:t>
          </a:r>
          <a:r>
            <a:rPr lang="en-US" sz="3200" b="1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7</a:t>
          </a:r>
        </a:p>
      </xdr:txBody>
    </xdr:sp>
    <xdr:clientData/>
  </xdr:twoCellAnchor>
  <xdr:twoCellAnchor>
    <xdr:from>
      <xdr:col>0</xdr:col>
      <xdr:colOff>272143</xdr:colOff>
      <xdr:row>0</xdr:row>
      <xdr:rowOff>149679</xdr:rowOff>
    </xdr:from>
    <xdr:to>
      <xdr:col>2</xdr:col>
      <xdr:colOff>590550</xdr:colOff>
      <xdr:row>7</xdr:row>
      <xdr:rowOff>70758</xdr:rowOff>
    </xdr:to>
    <xdr:sp macro="" textlink="">
      <xdr:nvSpPr>
        <xdr:cNvPr id="5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092868-2BBA-405C-9F5C-9578DC21F3E2}"/>
            </a:ext>
          </a:extLst>
        </xdr:cNvPr>
        <xdr:cNvSpPr/>
      </xdr:nvSpPr>
      <xdr:spPr>
        <a:xfrm>
          <a:off x="272143" y="149679"/>
          <a:ext cx="1537607" cy="12545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FF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0</xdr:col>
      <xdr:colOff>272143</xdr:colOff>
      <xdr:row>0</xdr:row>
      <xdr:rowOff>149679</xdr:rowOff>
    </xdr:from>
    <xdr:to>
      <xdr:col>2</xdr:col>
      <xdr:colOff>590550</xdr:colOff>
      <xdr:row>7</xdr:row>
      <xdr:rowOff>70758</xdr:rowOff>
    </xdr:to>
    <xdr:sp macro="" textlink="">
      <xdr:nvSpPr>
        <xdr:cNvPr id="7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C25B9A-C638-45B4-9610-6458365C7C75}"/>
            </a:ext>
          </a:extLst>
        </xdr:cNvPr>
        <xdr:cNvSpPr/>
      </xdr:nvSpPr>
      <xdr:spPr>
        <a:xfrm>
          <a:off x="272143" y="149679"/>
          <a:ext cx="1537607" cy="12545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13</xdr:col>
      <xdr:colOff>190500</xdr:colOff>
      <xdr:row>1</xdr:row>
      <xdr:rowOff>136072</xdr:rowOff>
    </xdr:from>
    <xdr:to>
      <xdr:col>19</xdr:col>
      <xdr:colOff>381001</xdr:colOff>
      <xdr:row>6</xdr:row>
      <xdr:rowOff>88447</xdr:rowOff>
    </xdr:to>
    <xdr:sp macro="" textlink="">
      <xdr:nvSpPr>
        <xdr:cNvPr id="8" name="Rounded Rectangle 4">
          <a:extLst>
            <a:ext uri="{FF2B5EF4-FFF2-40B4-BE49-F238E27FC236}">
              <a16:creationId xmlns:a16="http://schemas.microsoft.com/office/drawing/2014/main" id="{88EB46FF-5D69-4282-AA04-1075ED1A2E54}"/>
            </a:ext>
          </a:extLst>
        </xdr:cNvPr>
        <xdr:cNvSpPr/>
      </xdr:nvSpPr>
      <xdr:spPr>
        <a:xfrm>
          <a:off x="11783786" y="326572"/>
          <a:ext cx="4177394" cy="904875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20</xdr:col>
      <xdr:colOff>340178</xdr:colOff>
      <xdr:row>1</xdr:row>
      <xdr:rowOff>81643</xdr:rowOff>
    </xdr:from>
    <xdr:to>
      <xdr:col>23</xdr:col>
      <xdr:colOff>544286</xdr:colOff>
      <xdr:row>6</xdr:row>
      <xdr:rowOff>0</xdr:rowOff>
    </xdr:to>
    <xdr:sp macro="" textlink="">
      <xdr:nvSpPr>
        <xdr:cNvPr id="4" name="Rounded Rectangle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CF4AF5A-B3C8-45D7-89D2-6D6491066C70}"/>
            </a:ext>
          </a:extLst>
        </xdr:cNvPr>
        <xdr:cNvSpPr/>
      </xdr:nvSpPr>
      <xdr:spPr>
        <a:xfrm>
          <a:off x="16505464" y="272143"/>
          <a:ext cx="1891393" cy="870857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>
              <a:solidFill>
                <a:schemeClr val="tx1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11</xdr:col>
      <xdr:colOff>426357</xdr:colOff>
      <xdr:row>8</xdr:row>
      <xdr:rowOff>144687</xdr:rowOff>
    </xdr:from>
    <xdr:to>
      <xdr:col>11</xdr:col>
      <xdr:colOff>458107</xdr:colOff>
      <xdr:row>37</xdr:row>
      <xdr:rowOff>138337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7AA850A9-759C-41B8-9649-EDFCF3CEB939}"/>
            </a:ext>
          </a:extLst>
        </xdr:cNvPr>
        <xdr:cNvCxnSpPr/>
      </xdr:nvCxnSpPr>
      <xdr:spPr>
        <a:xfrm>
          <a:off x="10046607" y="1668687"/>
          <a:ext cx="31750" cy="693329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272142</xdr:colOff>
      <xdr:row>10</xdr:row>
      <xdr:rowOff>176893</xdr:rowOff>
    </xdr:from>
    <xdr:to>
      <xdr:col>10</xdr:col>
      <xdr:colOff>938893</xdr:colOff>
      <xdr:row>31</xdr:row>
      <xdr:rowOff>149679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B6D951FF-12AC-4AAB-8EA6-D9F30CED8269}"/>
            </a:ext>
          </a:extLst>
        </xdr:cNvPr>
        <xdr:cNvSpPr txBox="1"/>
      </xdr:nvSpPr>
      <xdr:spPr>
        <a:xfrm>
          <a:off x="272142" y="2081893"/>
          <a:ext cx="9280072" cy="53884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During a particular week employees worked 240 hours to produce a batch of 130 garments, of which 55 were flawed.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 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These flowed garments are sold for $80 each. The remaining 75 good garments are sold to retail distribution, at $210 each. 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a) What is the value of the output?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b) What is the labor productivity ratio of this manufacturing process?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241752</xdr:colOff>
      <xdr:row>1</xdr:row>
      <xdr:rowOff>64405</xdr:rowOff>
    </xdr:from>
    <xdr:to>
      <xdr:col>11</xdr:col>
      <xdr:colOff>486228</xdr:colOff>
      <xdr:row>5</xdr:row>
      <xdr:rowOff>58056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4F7CEBAF-90A2-4028-82A9-054A56C9B09A}"/>
            </a:ext>
          </a:extLst>
        </xdr:cNvPr>
        <xdr:cNvSpPr/>
      </xdr:nvSpPr>
      <xdr:spPr>
        <a:xfrm>
          <a:off x="2737302" y="254905"/>
          <a:ext cx="7445376" cy="75565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Check </a:t>
          </a:r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</a:t>
          </a:r>
          <a:r>
            <a:rPr lang="en-US" sz="3200" b="1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7</a:t>
          </a:r>
        </a:p>
      </xdr:txBody>
    </xdr:sp>
    <xdr:clientData/>
  </xdr:twoCellAnchor>
  <xdr:twoCellAnchor>
    <xdr:from>
      <xdr:col>0</xdr:col>
      <xdr:colOff>272143</xdr:colOff>
      <xdr:row>0</xdr:row>
      <xdr:rowOff>149679</xdr:rowOff>
    </xdr:from>
    <xdr:to>
      <xdr:col>2</xdr:col>
      <xdr:colOff>590550</xdr:colOff>
      <xdr:row>7</xdr:row>
      <xdr:rowOff>70758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E47BAD-4260-4936-A6E6-DA55AE7BC6F4}"/>
            </a:ext>
          </a:extLst>
        </xdr:cNvPr>
        <xdr:cNvSpPr/>
      </xdr:nvSpPr>
      <xdr:spPr>
        <a:xfrm>
          <a:off x="272143" y="149679"/>
          <a:ext cx="1537607" cy="12545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FF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0</xdr:col>
      <xdr:colOff>272143</xdr:colOff>
      <xdr:row>0</xdr:row>
      <xdr:rowOff>149679</xdr:rowOff>
    </xdr:from>
    <xdr:to>
      <xdr:col>2</xdr:col>
      <xdr:colOff>590550</xdr:colOff>
      <xdr:row>7</xdr:row>
      <xdr:rowOff>70758</xdr:rowOff>
    </xdr:to>
    <xdr:sp macro="" textlink="">
      <xdr:nvSpPr>
        <xdr:cNvPr id="5" name="Left Arrow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F42D1E4-5A27-46F6-8D3C-7FBB15519A7E}"/>
            </a:ext>
          </a:extLst>
        </xdr:cNvPr>
        <xdr:cNvSpPr/>
      </xdr:nvSpPr>
      <xdr:spPr>
        <a:xfrm>
          <a:off x="272143" y="149679"/>
          <a:ext cx="1537607" cy="12545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9</xdr:col>
      <xdr:colOff>195035</xdr:colOff>
      <xdr:row>7</xdr:row>
      <xdr:rowOff>171902</xdr:rowOff>
    </xdr:from>
    <xdr:to>
      <xdr:col>9</xdr:col>
      <xdr:colOff>226785</xdr:colOff>
      <xdr:row>36</xdr:row>
      <xdr:rowOff>165552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17829700-02AE-425E-875B-4052DAC823CC}"/>
            </a:ext>
          </a:extLst>
        </xdr:cNvPr>
        <xdr:cNvCxnSpPr/>
      </xdr:nvCxnSpPr>
      <xdr:spPr>
        <a:xfrm>
          <a:off x="8119835" y="1505402"/>
          <a:ext cx="31750" cy="628967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421822</xdr:colOff>
      <xdr:row>9</xdr:row>
      <xdr:rowOff>54428</xdr:rowOff>
    </xdr:from>
    <xdr:to>
      <xdr:col>8</xdr:col>
      <xdr:colOff>1115787</xdr:colOff>
      <xdr:row>33</xdr:row>
      <xdr:rowOff>81643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859888D0-0042-49AA-BD6C-41077F63DB6E}"/>
            </a:ext>
          </a:extLst>
        </xdr:cNvPr>
        <xdr:cNvSpPr txBox="1"/>
      </xdr:nvSpPr>
      <xdr:spPr>
        <a:xfrm>
          <a:off x="421822" y="1768928"/>
          <a:ext cx="7388679" cy="53884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During a particular week employees worked 240 hours to produce a batch of 130 garments, of which 55 were flawed.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 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These flowed garments are sold for $80 each. The remaining 75 good garments are sold to retail distribution, at $210 each. 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a) What is the value of the output?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b) What is the labor productivity ratio of this manufacturing process?</a:t>
          </a:r>
        </a:p>
      </xdr:txBody>
    </xdr:sp>
    <xdr:clientData/>
  </xdr:twoCellAnchor>
  <xdr:twoCellAnchor>
    <xdr:from>
      <xdr:col>9</xdr:col>
      <xdr:colOff>432709</xdr:colOff>
      <xdr:row>12</xdr:row>
      <xdr:rowOff>122466</xdr:rowOff>
    </xdr:from>
    <xdr:to>
      <xdr:col>19</xdr:col>
      <xdr:colOff>185059</xdr:colOff>
      <xdr:row>30</xdr:row>
      <xdr:rowOff>13494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58860F50-6069-42C1-9655-B89755C01008}"/>
            </a:ext>
          </a:extLst>
        </xdr:cNvPr>
        <xdr:cNvSpPr txBox="1"/>
      </xdr:nvSpPr>
      <xdr:spPr>
        <a:xfrm>
          <a:off x="8357509" y="2408466"/>
          <a:ext cx="6400800" cy="40915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Value of output = 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(55 flowed x $80/defective) + (75 garment x $210/garment) =$20,150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Labor productivity = 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Value of the Output/Time to produce that output = $20,150/360 hours = $55.97 in sales per hour</a:t>
          </a:r>
        </a:p>
      </xdr:txBody>
    </xdr:sp>
    <xdr:clientData/>
  </xdr:twoCellAnchor>
  <xdr:twoCellAnchor>
    <xdr:from>
      <xdr:col>12</xdr:col>
      <xdr:colOff>557892</xdr:colOff>
      <xdr:row>1</xdr:row>
      <xdr:rowOff>54428</xdr:rowOff>
    </xdr:from>
    <xdr:to>
      <xdr:col>19</xdr:col>
      <xdr:colOff>550522</xdr:colOff>
      <xdr:row>5</xdr:row>
      <xdr:rowOff>113960</xdr:rowOff>
    </xdr:to>
    <xdr:sp macro="" textlink="">
      <xdr:nvSpPr>
        <xdr:cNvPr id="13" name="Rounded Rectangle 10">
          <a:extLst>
            <a:ext uri="{FF2B5EF4-FFF2-40B4-BE49-F238E27FC236}">
              <a16:creationId xmlns:a16="http://schemas.microsoft.com/office/drawing/2014/main" id="{648D7715-49B9-4396-B9C4-C8511E754523}"/>
            </a:ext>
          </a:extLst>
        </xdr:cNvPr>
        <xdr:cNvSpPr/>
      </xdr:nvSpPr>
      <xdr:spPr>
        <a:xfrm>
          <a:off x="10953749" y="244928"/>
          <a:ext cx="4210844" cy="821532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Solution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32658</xdr:colOff>
      <xdr:row>1</xdr:row>
      <xdr:rowOff>187778</xdr:rowOff>
    </xdr:from>
    <xdr:to>
      <xdr:col>8</xdr:col>
      <xdr:colOff>287564</xdr:colOff>
      <xdr:row>6</xdr:row>
      <xdr:rowOff>98878</xdr:rowOff>
    </xdr:to>
    <xdr:sp macro="" textlink="">
      <xdr:nvSpPr>
        <xdr:cNvPr id="3" name="Rounded Rectangle 3">
          <a:extLst>
            <a:ext uri="{FF2B5EF4-FFF2-40B4-BE49-F238E27FC236}">
              <a16:creationId xmlns:a16="http://schemas.microsoft.com/office/drawing/2014/main" id="{1DCEE9F7-944E-445C-ABED-CB159E6BE0BB}"/>
            </a:ext>
          </a:extLst>
        </xdr:cNvPr>
        <xdr:cNvSpPr/>
      </xdr:nvSpPr>
      <xdr:spPr>
        <a:xfrm>
          <a:off x="3080658" y="378278"/>
          <a:ext cx="5131706" cy="8636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</a:t>
          </a:r>
          <a:r>
            <a:rPr lang="en-US" sz="36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r>
            <a:rPr lang="en-US" sz="3600" b="0" i="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8</a:t>
          </a:r>
        </a:p>
      </xdr:txBody>
    </xdr:sp>
    <xdr:clientData/>
  </xdr:twoCellAnchor>
  <xdr:twoCellAnchor>
    <xdr:from>
      <xdr:col>0</xdr:col>
      <xdr:colOff>244929</xdr:colOff>
      <xdr:row>0</xdr:row>
      <xdr:rowOff>176893</xdr:rowOff>
    </xdr:from>
    <xdr:to>
      <xdr:col>2</xdr:col>
      <xdr:colOff>563336</xdr:colOff>
      <xdr:row>7</xdr:row>
      <xdr:rowOff>97972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28509D-C211-4193-B1D3-83AC032D1D97}"/>
            </a:ext>
          </a:extLst>
        </xdr:cNvPr>
        <xdr:cNvSpPr/>
      </xdr:nvSpPr>
      <xdr:spPr>
        <a:xfrm>
          <a:off x="854529" y="176893"/>
          <a:ext cx="1537607" cy="12545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FF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9</xdr:col>
      <xdr:colOff>693058</xdr:colOff>
      <xdr:row>5</xdr:row>
      <xdr:rowOff>46718</xdr:rowOff>
    </xdr:from>
    <xdr:to>
      <xdr:col>9</xdr:col>
      <xdr:colOff>724808</xdr:colOff>
      <xdr:row>34</xdr:row>
      <xdr:rowOff>116568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9F672FD6-6082-4AB1-971F-190B64FE365C}"/>
            </a:ext>
          </a:extLst>
        </xdr:cNvPr>
        <xdr:cNvCxnSpPr/>
      </xdr:nvCxnSpPr>
      <xdr:spPr>
        <a:xfrm>
          <a:off x="9673772" y="972004"/>
          <a:ext cx="31750" cy="1016090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465820</xdr:colOff>
      <xdr:row>2</xdr:row>
      <xdr:rowOff>126999</xdr:rowOff>
    </xdr:from>
    <xdr:to>
      <xdr:col>15</xdr:col>
      <xdr:colOff>277589</xdr:colOff>
      <xdr:row>7</xdr:row>
      <xdr:rowOff>79374</xdr:rowOff>
    </xdr:to>
    <xdr:sp macro="" textlink="">
      <xdr:nvSpPr>
        <xdr:cNvPr id="8" name="Rounded Rectangle 4">
          <a:extLst>
            <a:ext uri="{FF2B5EF4-FFF2-40B4-BE49-F238E27FC236}">
              <a16:creationId xmlns:a16="http://schemas.microsoft.com/office/drawing/2014/main" id="{45D32AC9-054A-41BC-A431-8532D0AF20DB}"/>
            </a:ext>
          </a:extLst>
        </xdr:cNvPr>
        <xdr:cNvSpPr/>
      </xdr:nvSpPr>
      <xdr:spPr>
        <a:xfrm>
          <a:off x="10480677" y="497113"/>
          <a:ext cx="4296683" cy="877661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247651</xdr:colOff>
      <xdr:row>9</xdr:row>
      <xdr:rowOff>24494</xdr:rowOff>
    </xdr:from>
    <xdr:to>
      <xdr:col>9</xdr:col>
      <xdr:colOff>430897</xdr:colOff>
      <xdr:row>17</xdr:row>
      <xdr:rowOff>249466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87052769-85E6-40E2-A3FF-EFA16D4E1DEB}"/>
            </a:ext>
          </a:extLst>
        </xdr:cNvPr>
        <xdr:cNvSpPr txBox="1"/>
      </xdr:nvSpPr>
      <xdr:spPr>
        <a:xfrm>
          <a:off x="247651" y="1690008"/>
          <a:ext cx="9163960" cy="21844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0" i="0" baseline="0">
              <a:solidFill>
                <a:schemeClr val="bg1"/>
              </a:solidFill>
              <a:latin typeface="Lucida Bright" panose="02040602050505020304" pitchFamily="18" charset="0"/>
            </a:rPr>
            <a:t>Stevenson 477</a:t>
          </a:r>
        </a:p>
        <a:p>
          <a:r>
            <a:rPr lang="en-US" sz="2000" b="0" i="0" baseline="0">
              <a:latin typeface="Lucida Bright" panose="02040602050505020304" pitchFamily="18" charset="0"/>
            </a:rPr>
            <a:t>The following table represents a network with the arcs identified by their starting and ending nodes.</a:t>
          </a:r>
        </a:p>
        <a:p>
          <a:endParaRPr lang="en-US" sz="2000" b="0" i="0" baseline="0">
            <a:latin typeface="Lucida Bright" panose="02040602050505020304" pitchFamily="18" charset="0"/>
          </a:endParaRPr>
        </a:p>
        <a:p>
          <a:r>
            <a:rPr lang="en-US" sz="2000" b="0" i="0" baseline="0">
              <a:latin typeface="Lucida Bright" panose="02040602050505020304" pitchFamily="18" charset="0"/>
            </a:rPr>
            <a:t>Use the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minimal spanning tree method </a:t>
          </a:r>
          <a:r>
            <a:rPr lang="en-US" sz="2000" b="0" i="0" baseline="0">
              <a:latin typeface="Lucida Bright" panose="02040602050505020304" pitchFamily="18" charset="0"/>
            </a:rPr>
            <a:t>to find the distance required to connect these nodes.</a:t>
          </a:r>
          <a:endParaRPr lang="en-US" sz="2400" b="0" i="0" baseline="0">
            <a:latin typeface="Lucida Bright" panose="0204060205050502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4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400">
            <a:effectLst/>
          </a:endParaRPr>
        </a:p>
        <a:p>
          <a:endParaRPr lang="en-US" sz="2400" baseline="0"/>
        </a:p>
        <a:p>
          <a:endParaRPr lang="en-US" sz="2400" baseline="0"/>
        </a:p>
      </xdr:txBody>
    </xdr:sp>
    <xdr:clientData/>
  </xdr:twoCellAnchor>
  <xdr:twoCellAnchor>
    <xdr:from>
      <xdr:col>15</xdr:col>
      <xdr:colOff>889000</xdr:colOff>
      <xdr:row>3</xdr:row>
      <xdr:rowOff>95250</xdr:rowOff>
    </xdr:from>
    <xdr:to>
      <xdr:col>17</xdr:col>
      <xdr:colOff>669018</xdr:colOff>
      <xdr:row>8</xdr:row>
      <xdr:rowOff>13607</xdr:rowOff>
    </xdr:to>
    <xdr:sp macro="" textlink="">
      <xdr:nvSpPr>
        <xdr:cNvPr id="2" name="Rounded Rectangle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3B609E9-4A0A-4E47-B36B-100626EC6C7C}"/>
            </a:ext>
          </a:extLst>
        </xdr:cNvPr>
        <xdr:cNvSpPr/>
      </xdr:nvSpPr>
      <xdr:spPr>
        <a:xfrm>
          <a:off x="14970125" y="666750"/>
          <a:ext cx="1891393" cy="870857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>
              <a:solidFill>
                <a:schemeClr val="tx1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32658</xdr:colOff>
      <xdr:row>1</xdr:row>
      <xdr:rowOff>187778</xdr:rowOff>
    </xdr:from>
    <xdr:to>
      <xdr:col>8</xdr:col>
      <xdr:colOff>287564</xdr:colOff>
      <xdr:row>6</xdr:row>
      <xdr:rowOff>98878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1BFD1AA1-63CA-4CE5-B3D2-01F0B8FABF34}"/>
            </a:ext>
          </a:extLst>
        </xdr:cNvPr>
        <xdr:cNvSpPr/>
      </xdr:nvSpPr>
      <xdr:spPr>
        <a:xfrm>
          <a:off x="2471058" y="378278"/>
          <a:ext cx="5522231" cy="8636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Check</a:t>
          </a:r>
          <a:r>
            <a:rPr lang="en-US" sz="36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</a:t>
          </a:r>
          <a:r>
            <a:rPr lang="en-US" sz="36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r>
            <a:rPr lang="en-US" sz="3600" b="0" i="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8</a:t>
          </a:r>
        </a:p>
      </xdr:txBody>
    </xdr:sp>
    <xdr:clientData/>
  </xdr:twoCellAnchor>
  <xdr:twoCellAnchor>
    <xdr:from>
      <xdr:col>0</xdr:col>
      <xdr:colOff>244929</xdr:colOff>
      <xdr:row>0</xdr:row>
      <xdr:rowOff>176893</xdr:rowOff>
    </xdr:from>
    <xdr:to>
      <xdr:col>2</xdr:col>
      <xdr:colOff>563336</xdr:colOff>
      <xdr:row>7</xdr:row>
      <xdr:rowOff>97972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DC2417-0F1B-4CAF-A344-AA86F6485CA4}"/>
            </a:ext>
          </a:extLst>
        </xdr:cNvPr>
        <xdr:cNvSpPr/>
      </xdr:nvSpPr>
      <xdr:spPr>
        <a:xfrm>
          <a:off x="244929" y="176893"/>
          <a:ext cx="1537607" cy="12545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FF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9</xdr:col>
      <xdr:colOff>693058</xdr:colOff>
      <xdr:row>5</xdr:row>
      <xdr:rowOff>46718</xdr:rowOff>
    </xdr:from>
    <xdr:to>
      <xdr:col>9</xdr:col>
      <xdr:colOff>724808</xdr:colOff>
      <xdr:row>31</xdr:row>
      <xdr:rowOff>116568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F98A025-4DC1-4632-9905-B1C5578D2E3E}"/>
            </a:ext>
          </a:extLst>
        </xdr:cNvPr>
        <xdr:cNvCxnSpPr/>
      </xdr:nvCxnSpPr>
      <xdr:spPr>
        <a:xfrm>
          <a:off x="9446533" y="999218"/>
          <a:ext cx="31750" cy="989012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</xdr:row>
      <xdr:rowOff>126999</xdr:rowOff>
    </xdr:from>
    <xdr:to>
      <xdr:col>12</xdr:col>
      <xdr:colOff>277589</xdr:colOff>
      <xdr:row>7</xdr:row>
      <xdr:rowOff>79374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9C3F27F3-B44C-433A-9F14-E94994F9B615}"/>
            </a:ext>
          </a:extLst>
        </xdr:cNvPr>
        <xdr:cNvSpPr/>
      </xdr:nvSpPr>
      <xdr:spPr>
        <a:xfrm>
          <a:off x="10219420" y="507999"/>
          <a:ext cx="4183744" cy="904875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231776</xdr:colOff>
      <xdr:row>10</xdr:row>
      <xdr:rowOff>564244</xdr:rowOff>
    </xdr:from>
    <xdr:to>
      <xdr:col>9</xdr:col>
      <xdr:colOff>415022</xdr:colOff>
      <xdr:row>15</xdr:row>
      <xdr:rowOff>285750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CD33DEB-DB84-4D55-8689-6345B531CB6D}"/>
            </a:ext>
          </a:extLst>
        </xdr:cNvPr>
        <xdr:cNvSpPr txBox="1"/>
      </xdr:nvSpPr>
      <xdr:spPr>
        <a:xfrm>
          <a:off x="231776" y="3993244"/>
          <a:ext cx="8898621" cy="21345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0" i="0" baseline="0">
              <a:solidFill>
                <a:schemeClr val="bg1"/>
              </a:solidFill>
              <a:latin typeface="Lucida Bright" panose="02040602050505020304" pitchFamily="18" charset="0"/>
            </a:rPr>
            <a:t>Stevenson 477</a:t>
          </a:r>
        </a:p>
        <a:p>
          <a:r>
            <a:rPr lang="en-US" sz="2000" b="0" i="0" baseline="0">
              <a:latin typeface="Lucida Bright" panose="02040602050505020304" pitchFamily="18" charset="0"/>
            </a:rPr>
            <a:t>The following table represents a network with the arcs identified by their starting and ending nodes.</a:t>
          </a:r>
        </a:p>
        <a:p>
          <a:endParaRPr lang="en-US" sz="2000" b="0" i="0" baseline="0">
            <a:latin typeface="Lucida Bright" panose="02040602050505020304" pitchFamily="18" charset="0"/>
          </a:endParaRPr>
        </a:p>
        <a:p>
          <a:r>
            <a:rPr lang="en-US" sz="2000" b="0" i="0" baseline="0">
              <a:latin typeface="Lucida Bright" panose="02040602050505020304" pitchFamily="18" charset="0"/>
            </a:rPr>
            <a:t>Use the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minimal spanning tree method </a:t>
          </a:r>
          <a:r>
            <a:rPr lang="en-US" sz="2000" b="0" i="0" baseline="0">
              <a:latin typeface="Lucida Bright" panose="02040602050505020304" pitchFamily="18" charset="0"/>
            </a:rPr>
            <a:t>to find the distance required to connect these nodes.</a:t>
          </a:r>
          <a:endParaRPr lang="en-US" sz="2400" b="0" i="0" baseline="0">
            <a:latin typeface="Lucida Bright" panose="0204060205050502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4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400">
            <a:effectLst/>
          </a:endParaRPr>
        </a:p>
        <a:p>
          <a:endParaRPr lang="en-US" sz="2400" baseline="0"/>
        </a:p>
        <a:p>
          <a:endParaRPr lang="en-US" sz="2400" baseline="0"/>
        </a:p>
      </xdr:txBody>
    </xdr:sp>
    <xdr:clientData/>
  </xdr:twoCellAnchor>
  <xdr:twoCellAnchor>
    <xdr:from>
      <xdr:col>10</xdr:col>
      <xdr:colOff>571500</xdr:colOff>
      <xdr:row>15</xdr:row>
      <xdr:rowOff>206375</xdr:rowOff>
    </xdr:from>
    <xdr:to>
      <xdr:col>11</xdr:col>
      <xdr:colOff>269875</xdr:colOff>
      <xdr:row>17</xdr:row>
      <xdr:rowOff>508000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F7CF80BD-4F73-83BD-47BC-88C58892CC66}"/>
            </a:ext>
          </a:extLst>
        </xdr:cNvPr>
        <xdr:cNvSpPr/>
      </xdr:nvSpPr>
      <xdr:spPr>
        <a:xfrm>
          <a:off x="12271375" y="4079875"/>
          <a:ext cx="1016000" cy="984250"/>
        </a:xfrm>
        <a:prstGeom prst="ellipse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/>
            <a:t>1</a:t>
          </a:r>
        </a:p>
      </xdr:txBody>
    </xdr:sp>
    <xdr:clientData/>
  </xdr:twoCellAnchor>
  <xdr:twoCellAnchor>
    <xdr:from>
      <xdr:col>13</xdr:col>
      <xdr:colOff>15875</xdr:colOff>
      <xdr:row>11</xdr:row>
      <xdr:rowOff>31750</xdr:rowOff>
    </xdr:from>
    <xdr:to>
      <xdr:col>13</xdr:col>
      <xdr:colOff>1031875</xdr:colOff>
      <xdr:row>13</xdr:row>
      <xdr:rowOff>31750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3CCB846-B8A4-4909-9A60-F3E1448EC57F}"/>
            </a:ext>
          </a:extLst>
        </xdr:cNvPr>
        <xdr:cNvSpPr/>
      </xdr:nvSpPr>
      <xdr:spPr>
        <a:xfrm>
          <a:off x="13065125" y="3397250"/>
          <a:ext cx="1016000" cy="936625"/>
        </a:xfrm>
        <a:prstGeom prst="ellipse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/>
            <a:t>2</a:t>
          </a:r>
        </a:p>
      </xdr:txBody>
    </xdr:sp>
    <xdr:clientData/>
  </xdr:twoCellAnchor>
  <xdr:twoCellAnchor>
    <xdr:from>
      <xdr:col>12</xdr:col>
      <xdr:colOff>857250</xdr:colOff>
      <xdr:row>20</xdr:row>
      <xdr:rowOff>31750</xdr:rowOff>
    </xdr:from>
    <xdr:to>
      <xdr:col>13</xdr:col>
      <xdr:colOff>920750</xdr:colOff>
      <xdr:row>22</xdr:row>
      <xdr:rowOff>333375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9D626CA5-D71C-4EF3-B8E9-8154BFE6FA82}"/>
            </a:ext>
          </a:extLst>
        </xdr:cNvPr>
        <xdr:cNvSpPr/>
      </xdr:nvSpPr>
      <xdr:spPr>
        <a:xfrm>
          <a:off x="14938375" y="6191250"/>
          <a:ext cx="1016000" cy="984250"/>
        </a:xfrm>
        <a:prstGeom prst="ellipse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/>
            <a:t>3</a:t>
          </a:r>
        </a:p>
      </xdr:txBody>
    </xdr:sp>
    <xdr:clientData/>
  </xdr:twoCellAnchor>
  <xdr:twoCellAnchor>
    <xdr:from>
      <xdr:col>16</xdr:col>
      <xdr:colOff>301625</xdr:colOff>
      <xdr:row>15</xdr:row>
      <xdr:rowOff>111125</xdr:rowOff>
    </xdr:from>
    <xdr:to>
      <xdr:col>18</xdr:col>
      <xdr:colOff>111125</xdr:colOff>
      <xdr:row>17</xdr:row>
      <xdr:rowOff>412750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2FB7B345-A95C-4B66-B0B6-FFC08A99BFFC}"/>
            </a:ext>
          </a:extLst>
        </xdr:cNvPr>
        <xdr:cNvSpPr/>
      </xdr:nvSpPr>
      <xdr:spPr>
        <a:xfrm>
          <a:off x="18018125" y="3984625"/>
          <a:ext cx="1016000" cy="984250"/>
        </a:xfrm>
        <a:prstGeom prst="ellipse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/>
            <a:t>4</a:t>
          </a:r>
        </a:p>
      </xdr:txBody>
    </xdr:sp>
    <xdr:clientData/>
  </xdr:twoCellAnchor>
  <xdr:twoCellAnchor>
    <xdr:from>
      <xdr:col>19</xdr:col>
      <xdr:colOff>111125</xdr:colOff>
      <xdr:row>20</xdr:row>
      <xdr:rowOff>301625</xdr:rowOff>
    </xdr:from>
    <xdr:to>
      <xdr:col>20</xdr:col>
      <xdr:colOff>523875</xdr:colOff>
      <xdr:row>23</xdr:row>
      <xdr:rowOff>238125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E1E911A6-7061-489F-BA6E-9AEAA2D0643A}"/>
            </a:ext>
          </a:extLst>
        </xdr:cNvPr>
        <xdr:cNvSpPr/>
      </xdr:nvSpPr>
      <xdr:spPr>
        <a:xfrm>
          <a:off x="19637375" y="6461125"/>
          <a:ext cx="1016000" cy="984250"/>
        </a:xfrm>
        <a:prstGeom prst="ellipse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/>
            <a:t>5</a:t>
          </a:r>
        </a:p>
      </xdr:txBody>
    </xdr:sp>
    <xdr:clientData/>
  </xdr:twoCellAnchor>
  <xdr:twoCellAnchor>
    <xdr:from>
      <xdr:col>24</xdr:col>
      <xdr:colOff>127000</xdr:colOff>
      <xdr:row>15</xdr:row>
      <xdr:rowOff>222250</xdr:rowOff>
    </xdr:from>
    <xdr:to>
      <xdr:col>25</xdr:col>
      <xdr:colOff>539750</xdr:colOff>
      <xdr:row>17</xdr:row>
      <xdr:rowOff>523875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37913106-9909-4733-998D-E92320B85F31}"/>
            </a:ext>
          </a:extLst>
        </xdr:cNvPr>
        <xdr:cNvSpPr/>
      </xdr:nvSpPr>
      <xdr:spPr>
        <a:xfrm>
          <a:off x="20685125" y="6064250"/>
          <a:ext cx="1016000" cy="984250"/>
        </a:xfrm>
        <a:prstGeom prst="ellipse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/>
            <a:t>6</a:t>
          </a:r>
        </a:p>
      </xdr:txBody>
    </xdr:sp>
    <xdr:clientData/>
  </xdr:twoCellAnchor>
  <xdr:twoCellAnchor>
    <xdr:from>
      <xdr:col>11</xdr:col>
      <xdr:colOff>269875</xdr:colOff>
      <xdr:row>12</xdr:row>
      <xdr:rowOff>55563</xdr:rowOff>
    </xdr:from>
    <xdr:to>
      <xdr:col>13</xdr:col>
      <xdr:colOff>15875</xdr:colOff>
      <xdr:row>17</xdr:row>
      <xdr:rowOff>15875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B6C24A31-051D-63E5-A189-51C6C298B015}"/>
            </a:ext>
          </a:extLst>
        </xdr:cNvPr>
        <xdr:cNvCxnSpPr>
          <a:stCxn id="8" idx="6"/>
          <a:endCxn id="9" idx="2"/>
        </xdr:cNvCxnSpPr>
      </xdr:nvCxnSpPr>
      <xdr:spPr>
        <a:xfrm flipV="1">
          <a:off x="11303000" y="3865563"/>
          <a:ext cx="1762125" cy="20081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269875</xdr:colOff>
      <xdr:row>17</xdr:row>
      <xdr:rowOff>15875</xdr:rowOff>
    </xdr:from>
    <xdr:to>
      <xdr:col>12</xdr:col>
      <xdr:colOff>857250</xdr:colOff>
      <xdr:row>21</xdr:row>
      <xdr:rowOff>190500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FC9D61F9-8E49-4CB9-A43F-097623ECF4F9}"/>
            </a:ext>
          </a:extLst>
        </xdr:cNvPr>
        <xdr:cNvCxnSpPr>
          <a:stCxn id="8" idx="6"/>
          <a:endCxn id="11" idx="2"/>
        </xdr:cNvCxnSpPr>
      </xdr:nvCxnSpPr>
      <xdr:spPr>
        <a:xfrm>
          <a:off x="13287375" y="4572000"/>
          <a:ext cx="1651000" cy="2111375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269875</xdr:colOff>
      <xdr:row>16</xdr:row>
      <xdr:rowOff>254000</xdr:rowOff>
    </xdr:from>
    <xdr:to>
      <xdr:col>16</xdr:col>
      <xdr:colOff>301625</xdr:colOff>
      <xdr:row>17</xdr:row>
      <xdr:rowOff>15875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F42A16F0-FC61-4CA4-8164-310DFFF4957C}"/>
            </a:ext>
          </a:extLst>
        </xdr:cNvPr>
        <xdr:cNvCxnSpPr>
          <a:stCxn id="8" idx="6"/>
          <a:endCxn id="12" idx="2"/>
        </xdr:cNvCxnSpPr>
      </xdr:nvCxnSpPr>
      <xdr:spPr>
        <a:xfrm flipV="1">
          <a:off x="13287375" y="4476750"/>
          <a:ext cx="4730750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1031875</xdr:colOff>
      <xdr:row>12</xdr:row>
      <xdr:rowOff>55563</xdr:rowOff>
    </xdr:from>
    <xdr:to>
      <xdr:col>16</xdr:col>
      <xdr:colOff>301625</xdr:colOff>
      <xdr:row>16</xdr:row>
      <xdr:rowOff>254000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41F63999-9189-4D61-903B-DDF55316CC4D}"/>
            </a:ext>
          </a:extLst>
        </xdr:cNvPr>
        <xdr:cNvCxnSpPr>
          <a:stCxn id="9" idx="6"/>
          <a:endCxn id="12" idx="2"/>
        </xdr:cNvCxnSpPr>
      </xdr:nvCxnSpPr>
      <xdr:spPr>
        <a:xfrm>
          <a:off x="14081125" y="3865563"/>
          <a:ext cx="1952625" cy="1912937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920750</xdr:colOff>
      <xdr:row>16</xdr:row>
      <xdr:rowOff>254000</xdr:rowOff>
    </xdr:from>
    <xdr:to>
      <xdr:col>16</xdr:col>
      <xdr:colOff>301625</xdr:colOff>
      <xdr:row>21</xdr:row>
      <xdr:rowOff>190500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CF2C71E2-E56F-4D5F-A788-653023B218BE}"/>
            </a:ext>
          </a:extLst>
        </xdr:cNvPr>
        <xdr:cNvCxnSpPr>
          <a:stCxn id="11" idx="6"/>
          <a:endCxn id="12" idx="2"/>
        </xdr:cNvCxnSpPr>
      </xdr:nvCxnSpPr>
      <xdr:spPr>
        <a:xfrm flipV="1">
          <a:off x="15954375" y="4476750"/>
          <a:ext cx="2063750" cy="2206625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920750</xdr:colOff>
      <xdr:row>21</xdr:row>
      <xdr:rowOff>190500</xdr:rowOff>
    </xdr:from>
    <xdr:to>
      <xdr:col>19</xdr:col>
      <xdr:colOff>111125</xdr:colOff>
      <xdr:row>22</xdr:row>
      <xdr:rowOff>111125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93219C9E-825F-4482-B05B-3802B7E8FCE8}"/>
            </a:ext>
          </a:extLst>
        </xdr:cNvPr>
        <xdr:cNvCxnSpPr>
          <a:stCxn id="11" idx="6"/>
          <a:endCxn id="13" idx="2"/>
        </xdr:cNvCxnSpPr>
      </xdr:nvCxnSpPr>
      <xdr:spPr>
        <a:xfrm>
          <a:off x="15954375" y="6683375"/>
          <a:ext cx="3683000" cy="269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111125</xdr:colOff>
      <xdr:row>16</xdr:row>
      <xdr:rowOff>254000</xdr:rowOff>
    </xdr:from>
    <xdr:to>
      <xdr:col>24</xdr:col>
      <xdr:colOff>127000</xdr:colOff>
      <xdr:row>17</xdr:row>
      <xdr:rowOff>31750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B31A5ACC-426D-4648-8331-32F1CBE3EA02}"/>
            </a:ext>
          </a:extLst>
        </xdr:cNvPr>
        <xdr:cNvCxnSpPr>
          <a:stCxn id="12" idx="6"/>
          <a:endCxn id="15" idx="2"/>
        </xdr:cNvCxnSpPr>
      </xdr:nvCxnSpPr>
      <xdr:spPr>
        <a:xfrm>
          <a:off x="17049750" y="6445250"/>
          <a:ext cx="3635375" cy="111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523875</xdr:colOff>
      <xdr:row>17</xdr:row>
      <xdr:rowOff>31750</xdr:rowOff>
    </xdr:from>
    <xdr:to>
      <xdr:col>24</xdr:col>
      <xdr:colOff>127000</xdr:colOff>
      <xdr:row>22</xdr:row>
      <xdr:rowOff>111125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2114B0E2-9DBE-4854-993E-F7818BAD295D}"/>
            </a:ext>
          </a:extLst>
        </xdr:cNvPr>
        <xdr:cNvCxnSpPr>
          <a:stCxn id="13" idx="6"/>
          <a:endCxn id="15" idx="2"/>
        </xdr:cNvCxnSpPr>
      </xdr:nvCxnSpPr>
      <xdr:spPr>
        <a:xfrm flipV="1">
          <a:off x="18669000" y="6556375"/>
          <a:ext cx="2016125" cy="2365375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666750</xdr:colOff>
      <xdr:row>13</xdr:row>
      <xdr:rowOff>174626</xdr:rowOff>
    </xdr:from>
    <xdr:to>
      <xdr:col>13</xdr:col>
      <xdr:colOff>15875</xdr:colOff>
      <xdr:row>14</xdr:row>
      <xdr:rowOff>254001</xdr:rowOff>
    </xdr:to>
    <xdr:sp macro="" textlink="">
      <xdr:nvSpPr>
        <xdr:cNvPr id="62" name="Rectangle: Rounded Corners 61">
          <a:extLst>
            <a:ext uri="{FF2B5EF4-FFF2-40B4-BE49-F238E27FC236}">
              <a16:creationId xmlns:a16="http://schemas.microsoft.com/office/drawing/2014/main" id="{18353A29-E5D3-AB89-D9DC-EC86416CF610}"/>
            </a:ext>
          </a:extLst>
        </xdr:cNvPr>
        <xdr:cNvSpPr/>
      </xdr:nvSpPr>
      <xdr:spPr>
        <a:xfrm>
          <a:off x="11699875" y="5143501"/>
          <a:ext cx="1365250" cy="6032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320</a:t>
          </a:r>
        </a:p>
      </xdr:txBody>
    </xdr:sp>
    <xdr:clientData/>
  </xdr:twoCellAnchor>
  <xdr:twoCellAnchor>
    <xdr:from>
      <xdr:col>14</xdr:col>
      <xdr:colOff>95250</xdr:colOff>
      <xdr:row>13</xdr:row>
      <xdr:rowOff>63500</xdr:rowOff>
    </xdr:from>
    <xdr:to>
      <xdr:col>15</xdr:col>
      <xdr:colOff>682625</xdr:colOff>
      <xdr:row>14</xdr:row>
      <xdr:rowOff>111125</xdr:rowOff>
    </xdr:to>
    <xdr:sp macro="" textlink="">
      <xdr:nvSpPr>
        <xdr:cNvPr id="63" name="Rectangle: Rounded Corners 62">
          <a:extLst>
            <a:ext uri="{FF2B5EF4-FFF2-40B4-BE49-F238E27FC236}">
              <a16:creationId xmlns:a16="http://schemas.microsoft.com/office/drawing/2014/main" id="{48950267-09FD-4503-A445-55CA96F2743D}"/>
            </a:ext>
          </a:extLst>
        </xdr:cNvPr>
        <xdr:cNvSpPr/>
      </xdr:nvSpPr>
      <xdr:spPr>
        <a:xfrm>
          <a:off x="14303375" y="3508375"/>
          <a:ext cx="1365250" cy="5715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80</a:t>
          </a:r>
        </a:p>
      </xdr:txBody>
    </xdr:sp>
    <xdr:clientData/>
  </xdr:twoCellAnchor>
  <xdr:twoCellAnchor>
    <xdr:from>
      <xdr:col>12</xdr:col>
      <xdr:colOff>920750</xdr:colOff>
      <xdr:row>15</xdr:row>
      <xdr:rowOff>333375</xdr:rowOff>
    </xdr:from>
    <xdr:to>
      <xdr:col>14</xdr:col>
      <xdr:colOff>174625</xdr:colOff>
      <xdr:row>17</xdr:row>
      <xdr:rowOff>254000</xdr:rowOff>
    </xdr:to>
    <xdr:sp macro="" textlink="">
      <xdr:nvSpPr>
        <xdr:cNvPr id="64" name="Rectangle: Rounded Corners 63">
          <a:extLst>
            <a:ext uri="{FF2B5EF4-FFF2-40B4-BE49-F238E27FC236}">
              <a16:creationId xmlns:a16="http://schemas.microsoft.com/office/drawing/2014/main" id="{0FE508EA-10E3-4BAB-87EF-EDB2B3A0AEEA}"/>
            </a:ext>
          </a:extLst>
        </xdr:cNvPr>
        <xdr:cNvSpPr/>
      </xdr:nvSpPr>
      <xdr:spPr>
        <a:xfrm>
          <a:off x="15001875" y="4206875"/>
          <a:ext cx="1365250" cy="6032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200</a:t>
          </a:r>
        </a:p>
      </xdr:txBody>
    </xdr:sp>
    <xdr:clientData/>
  </xdr:twoCellAnchor>
  <xdr:twoCellAnchor>
    <xdr:from>
      <xdr:col>11</xdr:col>
      <xdr:colOff>635000</xdr:colOff>
      <xdr:row>17</xdr:row>
      <xdr:rowOff>809625</xdr:rowOff>
    </xdr:from>
    <xdr:to>
      <xdr:col>12</xdr:col>
      <xdr:colOff>936625</xdr:colOff>
      <xdr:row>19</xdr:row>
      <xdr:rowOff>127000</xdr:rowOff>
    </xdr:to>
    <xdr:sp macro="" textlink="">
      <xdr:nvSpPr>
        <xdr:cNvPr id="66" name="Rectangle: Rounded Corners 65">
          <a:extLst>
            <a:ext uri="{FF2B5EF4-FFF2-40B4-BE49-F238E27FC236}">
              <a16:creationId xmlns:a16="http://schemas.microsoft.com/office/drawing/2014/main" id="{E860AF4D-60B6-429C-8D85-B2281E5FF0A8}"/>
            </a:ext>
          </a:extLst>
        </xdr:cNvPr>
        <xdr:cNvSpPr/>
      </xdr:nvSpPr>
      <xdr:spPr>
        <a:xfrm>
          <a:off x="13652500" y="5365750"/>
          <a:ext cx="1365250" cy="6032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100</a:t>
          </a:r>
        </a:p>
      </xdr:txBody>
    </xdr:sp>
    <xdr:clientData/>
  </xdr:twoCellAnchor>
  <xdr:twoCellAnchor>
    <xdr:from>
      <xdr:col>14</xdr:col>
      <xdr:colOff>15875</xdr:colOff>
      <xdr:row>17</xdr:row>
      <xdr:rowOff>730250</xdr:rowOff>
    </xdr:from>
    <xdr:to>
      <xdr:col>15</xdr:col>
      <xdr:colOff>603250</xdr:colOff>
      <xdr:row>19</xdr:row>
      <xdr:rowOff>47625</xdr:rowOff>
    </xdr:to>
    <xdr:sp macro="" textlink="">
      <xdr:nvSpPr>
        <xdr:cNvPr id="67" name="Rectangle: Rounded Corners 66">
          <a:extLst>
            <a:ext uri="{FF2B5EF4-FFF2-40B4-BE49-F238E27FC236}">
              <a16:creationId xmlns:a16="http://schemas.microsoft.com/office/drawing/2014/main" id="{D4A99266-833F-4C63-AB87-BF286BE5DC1F}"/>
            </a:ext>
          </a:extLst>
        </xdr:cNvPr>
        <xdr:cNvSpPr/>
      </xdr:nvSpPr>
      <xdr:spPr>
        <a:xfrm>
          <a:off x="16208375" y="5286375"/>
          <a:ext cx="1365250" cy="6032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100</a:t>
          </a:r>
        </a:p>
      </xdr:txBody>
    </xdr:sp>
    <xdr:clientData/>
  </xdr:twoCellAnchor>
  <xdr:twoCellAnchor>
    <xdr:from>
      <xdr:col>19</xdr:col>
      <xdr:colOff>190500</xdr:colOff>
      <xdr:row>15</xdr:row>
      <xdr:rowOff>238125</xdr:rowOff>
    </xdr:from>
    <xdr:to>
      <xdr:col>21</xdr:col>
      <xdr:colOff>349250</xdr:colOff>
      <xdr:row>17</xdr:row>
      <xdr:rowOff>158750</xdr:rowOff>
    </xdr:to>
    <xdr:sp macro="" textlink="">
      <xdr:nvSpPr>
        <xdr:cNvPr id="68" name="Rectangle: Rounded Corners 67">
          <a:extLst>
            <a:ext uri="{FF2B5EF4-FFF2-40B4-BE49-F238E27FC236}">
              <a16:creationId xmlns:a16="http://schemas.microsoft.com/office/drawing/2014/main" id="{92E9172E-7A8E-4D56-9BF5-F81A8C094143}"/>
            </a:ext>
          </a:extLst>
        </xdr:cNvPr>
        <xdr:cNvSpPr/>
      </xdr:nvSpPr>
      <xdr:spPr>
        <a:xfrm>
          <a:off x="19716750" y="4111625"/>
          <a:ext cx="1365250" cy="6032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200</a:t>
          </a:r>
        </a:p>
      </xdr:txBody>
    </xdr:sp>
    <xdr:clientData/>
  </xdr:twoCellAnchor>
  <xdr:twoCellAnchor>
    <xdr:from>
      <xdr:col>21</xdr:col>
      <xdr:colOff>412750</xdr:colOff>
      <xdr:row>17</xdr:row>
      <xdr:rowOff>825500</xdr:rowOff>
    </xdr:from>
    <xdr:to>
      <xdr:col>23</xdr:col>
      <xdr:colOff>571500</xdr:colOff>
      <xdr:row>19</xdr:row>
      <xdr:rowOff>142875</xdr:rowOff>
    </xdr:to>
    <xdr:sp macro="" textlink="">
      <xdr:nvSpPr>
        <xdr:cNvPr id="69" name="Rectangle: Rounded Corners 68">
          <a:extLst>
            <a:ext uri="{FF2B5EF4-FFF2-40B4-BE49-F238E27FC236}">
              <a16:creationId xmlns:a16="http://schemas.microsoft.com/office/drawing/2014/main" id="{5AFF813A-3C25-4B20-ADEA-5C993A30596F}"/>
            </a:ext>
          </a:extLst>
        </xdr:cNvPr>
        <xdr:cNvSpPr/>
      </xdr:nvSpPr>
      <xdr:spPr>
        <a:xfrm>
          <a:off x="19161125" y="7350125"/>
          <a:ext cx="1365250" cy="6032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75</a:t>
          </a:r>
        </a:p>
      </xdr:txBody>
    </xdr:sp>
    <xdr:clientData/>
  </xdr:twoCellAnchor>
  <xdr:twoCellAnchor>
    <xdr:from>
      <xdr:col>15</xdr:col>
      <xdr:colOff>396875</xdr:colOff>
      <xdr:row>21</xdr:row>
      <xdr:rowOff>31750</xdr:rowOff>
    </xdr:from>
    <xdr:to>
      <xdr:col>17</xdr:col>
      <xdr:colOff>412750</xdr:colOff>
      <xdr:row>22</xdr:row>
      <xdr:rowOff>285750</xdr:rowOff>
    </xdr:to>
    <xdr:sp macro="" textlink="">
      <xdr:nvSpPr>
        <xdr:cNvPr id="70" name="Rectangle: Rounded Corners 69">
          <a:extLst>
            <a:ext uri="{FF2B5EF4-FFF2-40B4-BE49-F238E27FC236}">
              <a16:creationId xmlns:a16="http://schemas.microsoft.com/office/drawing/2014/main" id="{AF929DD9-33F7-48D7-8845-B08986C88991}"/>
            </a:ext>
          </a:extLst>
        </xdr:cNvPr>
        <xdr:cNvSpPr/>
      </xdr:nvSpPr>
      <xdr:spPr>
        <a:xfrm>
          <a:off x="17367250" y="6524625"/>
          <a:ext cx="1365250" cy="6032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120</a:t>
          </a:r>
        </a:p>
      </xdr:txBody>
    </xdr:sp>
    <xdr:clientData/>
  </xdr:twoCellAnchor>
  <xdr:twoCellAnchor>
    <xdr:from>
      <xdr:col>17</xdr:col>
      <xdr:colOff>206375</xdr:colOff>
      <xdr:row>17</xdr:row>
      <xdr:rowOff>412750</xdr:rowOff>
    </xdr:from>
    <xdr:to>
      <xdr:col>19</xdr:col>
      <xdr:colOff>111125</xdr:colOff>
      <xdr:row>22</xdr:row>
      <xdr:rowOff>111125</xdr:rowOff>
    </xdr:to>
    <xdr:cxnSp macro="">
      <xdr:nvCxnSpPr>
        <xdr:cNvPr id="73" name="Straight Arrow Connector 72">
          <a:extLst>
            <a:ext uri="{FF2B5EF4-FFF2-40B4-BE49-F238E27FC236}">
              <a16:creationId xmlns:a16="http://schemas.microsoft.com/office/drawing/2014/main" id="{8D66CDF0-889A-49FD-8FC6-E3A4CA68D249}"/>
            </a:ext>
          </a:extLst>
        </xdr:cNvPr>
        <xdr:cNvCxnSpPr>
          <a:stCxn id="12" idx="4"/>
          <a:endCxn id="13" idx="2"/>
        </xdr:cNvCxnSpPr>
      </xdr:nvCxnSpPr>
      <xdr:spPr>
        <a:xfrm>
          <a:off x="16541750" y="5413375"/>
          <a:ext cx="1111250" cy="1984375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111125</xdr:colOff>
      <xdr:row>18</xdr:row>
      <xdr:rowOff>15875</xdr:rowOff>
    </xdr:from>
    <xdr:to>
      <xdr:col>19</xdr:col>
      <xdr:colOff>269875</xdr:colOff>
      <xdr:row>19</xdr:row>
      <xdr:rowOff>301625</xdr:rowOff>
    </xdr:to>
    <xdr:sp macro="" textlink="">
      <xdr:nvSpPr>
        <xdr:cNvPr id="76" name="Rectangle: Rounded Corners 75">
          <a:extLst>
            <a:ext uri="{FF2B5EF4-FFF2-40B4-BE49-F238E27FC236}">
              <a16:creationId xmlns:a16="http://schemas.microsoft.com/office/drawing/2014/main" id="{9C695DB3-BABC-4F1A-AD63-3718C740E893}"/>
            </a:ext>
          </a:extLst>
        </xdr:cNvPr>
        <xdr:cNvSpPr/>
      </xdr:nvSpPr>
      <xdr:spPr>
        <a:xfrm>
          <a:off x="16446500" y="5984875"/>
          <a:ext cx="1365250" cy="6032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120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433386</xdr:colOff>
      <xdr:row>1</xdr:row>
      <xdr:rowOff>145866</xdr:rowOff>
    </xdr:from>
    <xdr:to>
      <xdr:col>36</xdr:col>
      <xdr:colOff>238125</xdr:colOff>
      <xdr:row>11</xdr:row>
      <xdr:rowOff>127000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/>
      </xdr:nvSpPr>
      <xdr:spPr>
        <a:xfrm>
          <a:off x="12625386" y="336366"/>
          <a:ext cx="14044614" cy="188613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60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OM</a:t>
          </a:r>
          <a:r>
            <a:rPr lang="en-US" sz="60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305 </a:t>
          </a:r>
          <a:r>
            <a:rPr lang="en-US" sz="6000" b="1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Test 2 Answers </a:t>
          </a:r>
          <a:r>
            <a:rPr lang="en-US" sz="6000" b="1" baseline="0">
              <a:solidFill>
                <a:srgbClr val="00206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F24 </a:t>
          </a:r>
        </a:p>
      </xdr:txBody>
    </xdr:sp>
    <xdr:clientData/>
  </xdr:twoCellAnchor>
  <xdr:twoCellAnchor>
    <xdr:from>
      <xdr:col>3</xdr:col>
      <xdr:colOff>450214</xdr:colOff>
      <xdr:row>2</xdr:row>
      <xdr:rowOff>3175</xdr:rowOff>
    </xdr:from>
    <xdr:to>
      <xdr:col>5</xdr:col>
      <xdr:colOff>247650</xdr:colOff>
      <xdr:row>12</xdr:row>
      <xdr:rowOff>133350</xdr:rowOff>
    </xdr:to>
    <xdr:sp macro="" textlink="">
      <xdr:nvSpPr>
        <xdr:cNvPr id="16" name="Left Arrow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10000000}"/>
            </a:ext>
          </a:extLst>
        </xdr:cNvPr>
        <xdr:cNvSpPr/>
      </xdr:nvSpPr>
      <xdr:spPr>
        <a:xfrm>
          <a:off x="5022214" y="384175"/>
          <a:ext cx="2635886" cy="2035175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1">
              <a:solidFill>
                <a:srgbClr val="FFFF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9</xdr:col>
      <xdr:colOff>571501</xdr:colOff>
      <xdr:row>16</xdr:row>
      <xdr:rowOff>538163</xdr:rowOff>
    </xdr:from>
    <xdr:to>
      <xdr:col>18</xdr:col>
      <xdr:colOff>295276</xdr:colOff>
      <xdr:row>16</xdr:row>
      <xdr:rowOff>2114550</xdr:rowOff>
    </xdr:to>
    <xdr:sp macro="" textlink="">
      <xdr:nvSpPr>
        <xdr:cNvPr id="39" name="Rounded Rectangle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A00-000027000000}"/>
            </a:ext>
          </a:extLst>
        </xdr:cNvPr>
        <xdr:cNvSpPr/>
      </xdr:nvSpPr>
      <xdr:spPr>
        <a:xfrm>
          <a:off x="10496551" y="4976813"/>
          <a:ext cx="5381625" cy="1576387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>
              <a:solidFill>
                <a:schemeClr val="tx1"/>
              </a:solidFill>
              <a:latin typeface="Lucida Bright" panose="02040602050505020304" pitchFamily="18" charset="0"/>
            </a:rPr>
            <a:t>Problem 1</a:t>
          </a:r>
        </a:p>
      </xdr:txBody>
    </xdr:sp>
    <xdr:clientData/>
  </xdr:twoCellAnchor>
  <xdr:twoCellAnchor>
    <xdr:from>
      <xdr:col>9</xdr:col>
      <xdr:colOff>576263</xdr:colOff>
      <xdr:row>17</xdr:row>
      <xdr:rowOff>288925</xdr:rowOff>
    </xdr:from>
    <xdr:to>
      <xdr:col>18</xdr:col>
      <xdr:colOff>300038</xdr:colOff>
      <xdr:row>21</xdr:row>
      <xdr:rowOff>19050</xdr:rowOff>
    </xdr:to>
    <xdr:sp macro="" textlink="">
      <xdr:nvSpPr>
        <xdr:cNvPr id="40" name="Rounded Rectangl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A00-000028000000}"/>
            </a:ext>
          </a:extLst>
        </xdr:cNvPr>
        <xdr:cNvSpPr/>
      </xdr:nvSpPr>
      <xdr:spPr>
        <a:xfrm>
          <a:off x="10501313" y="6918325"/>
          <a:ext cx="5381625" cy="1425575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>
              <a:solidFill>
                <a:schemeClr val="tx1"/>
              </a:solidFill>
              <a:latin typeface="Lucida Bright" panose="02040602050505020304" pitchFamily="18" charset="0"/>
            </a:rPr>
            <a:t>Problem 2</a:t>
          </a:r>
        </a:p>
      </xdr:txBody>
    </xdr:sp>
    <xdr:clientData/>
  </xdr:twoCellAnchor>
  <xdr:twoCellAnchor>
    <xdr:from>
      <xdr:col>20</xdr:col>
      <xdr:colOff>323849</xdr:colOff>
      <xdr:row>17</xdr:row>
      <xdr:rowOff>294322</xdr:rowOff>
    </xdr:from>
    <xdr:to>
      <xdr:col>29</xdr:col>
      <xdr:colOff>41274</xdr:colOff>
      <xdr:row>21</xdr:row>
      <xdr:rowOff>57150</xdr:rowOff>
    </xdr:to>
    <xdr:sp macro="" textlink="">
      <xdr:nvSpPr>
        <xdr:cNvPr id="41" name="Rounded Rectangle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A00-000029000000}"/>
            </a:ext>
          </a:extLst>
        </xdr:cNvPr>
        <xdr:cNvSpPr/>
      </xdr:nvSpPr>
      <xdr:spPr>
        <a:xfrm>
          <a:off x="17164049" y="6923722"/>
          <a:ext cx="5375275" cy="1458278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>
              <a:solidFill>
                <a:schemeClr val="tx1"/>
              </a:solidFill>
              <a:latin typeface="Lucida Bright" panose="02040602050505020304" pitchFamily="18" charset="0"/>
            </a:rPr>
            <a:t>Problem 5</a:t>
          </a:r>
        </a:p>
      </xdr:txBody>
    </xdr:sp>
    <xdr:clientData/>
  </xdr:twoCellAnchor>
  <xdr:twoCellAnchor>
    <xdr:from>
      <xdr:col>9</xdr:col>
      <xdr:colOff>547687</xdr:colOff>
      <xdr:row>22</xdr:row>
      <xdr:rowOff>76201</xdr:rowOff>
    </xdr:from>
    <xdr:to>
      <xdr:col>18</xdr:col>
      <xdr:colOff>265112</xdr:colOff>
      <xdr:row>24</xdr:row>
      <xdr:rowOff>209550</xdr:rowOff>
    </xdr:to>
    <xdr:sp macro="" textlink="">
      <xdr:nvSpPr>
        <xdr:cNvPr id="42" name="Rounded Rectangle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A00-00002A000000}"/>
            </a:ext>
          </a:extLst>
        </xdr:cNvPr>
        <xdr:cNvSpPr/>
      </xdr:nvSpPr>
      <xdr:spPr>
        <a:xfrm>
          <a:off x="10472737" y="8801101"/>
          <a:ext cx="5375275" cy="154304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>
              <a:solidFill>
                <a:schemeClr val="tx1"/>
              </a:solidFill>
              <a:latin typeface="Lucida Bright" panose="02040602050505020304" pitchFamily="18" charset="0"/>
            </a:rPr>
            <a:t>Problem 3</a:t>
          </a:r>
        </a:p>
      </xdr:txBody>
    </xdr:sp>
    <xdr:clientData/>
  </xdr:twoCellAnchor>
  <xdr:twoCellAnchor>
    <xdr:from>
      <xdr:col>20</xdr:col>
      <xdr:colOff>328612</xdr:colOff>
      <xdr:row>16</xdr:row>
      <xdr:rowOff>538163</xdr:rowOff>
    </xdr:from>
    <xdr:to>
      <xdr:col>29</xdr:col>
      <xdr:colOff>46037</xdr:colOff>
      <xdr:row>16</xdr:row>
      <xdr:rowOff>2057400</xdr:rowOff>
    </xdr:to>
    <xdr:sp macro="" textlink="">
      <xdr:nvSpPr>
        <xdr:cNvPr id="43" name="Rounded Rectangl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A00-00002B000000}"/>
            </a:ext>
          </a:extLst>
        </xdr:cNvPr>
        <xdr:cNvSpPr/>
      </xdr:nvSpPr>
      <xdr:spPr>
        <a:xfrm>
          <a:off x="17168812" y="4976813"/>
          <a:ext cx="5375275" cy="1519237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>
              <a:solidFill>
                <a:schemeClr val="tx1"/>
              </a:solidFill>
              <a:latin typeface="Lucida Bright" panose="02040602050505020304" pitchFamily="18" charset="0"/>
            </a:rPr>
            <a:t>Problem 4</a:t>
          </a:r>
        </a:p>
      </xdr:txBody>
    </xdr:sp>
    <xdr:clientData/>
  </xdr:twoCellAnchor>
  <xdr:twoCellAnchor>
    <xdr:from>
      <xdr:col>20</xdr:col>
      <xdr:colOff>368300</xdr:colOff>
      <xdr:row>22</xdr:row>
      <xdr:rowOff>27305</xdr:rowOff>
    </xdr:from>
    <xdr:to>
      <xdr:col>29</xdr:col>
      <xdr:colOff>101600</xdr:colOff>
      <xdr:row>24</xdr:row>
      <xdr:rowOff>57150</xdr:rowOff>
    </xdr:to>
    <xdr:sp macro="" textlink="">
      <xdr:nvSpPr>
        <xdr:cNvPr id="44" name="Rounded Rectangle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1A00-00002C000000}"/>
            </a:ext>
          </a:extLst>
        </xdr:cNvPr>
        <xdr:cNvSpPr/>
      </xdr:nvSpPr>
      <xdr:spPr>
        <a:xfrm>
          <a:off x="17208500" y="8752205"/>
          <a:ext cx="5391150" cy="1439545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>
              <a:solidFill>
                <a:schemeClr val="tx1"/>
              </a:solidFill>
              <a:latin typeface="Lucida Bright" panose="02040602050505020304" pitchFamily="18" charset="0"/>
            </a:rPr>
            <a:t>Problem 6</a:t>
          </a:r>
        </a:p>
      </xdr:txBody>
    </xdr:sp>
    <xdr:clientData/>
  </xdr:twoCellAnchor>
  <xdr:twoCellAnchor>
    <xdr:from>
      <xdr:col>30</xdr:col>
      <xdr:colOff>536575</xdr:colOff>
      <xdr:row>17</xdr:row>
      <xdr:rowOff>211137</xdr:rowOff>
    </xdr:from>
    <xdr:to>
      <xdr:col>39</xdr:col>
      <xdr:colOff>171450</xdr:colOff>
      <xdr:row>20</xdr:row>
      <xdr:rowOff>304800</xdr:rowOff>
    </xdr:to>
    <xdr:sp macro="" textlink="">
      <xdr:nvSpPr>
        <xdr:cNvPr id="45" name="Rounded Rectangle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A00-00002D000000}"/>
            </a:ext>
          </a:extLst>
        </xdr:cNvPr>
        <xdr:cNvSpPr/>
      </xdr:nvSpPr>
      <xdr:spPr>
        <a:xfrm>
          <a:off x="23663275" y="6840537"/>
          <a:ext cx="5292725" cy="1389063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>
              <a:solidFill>
                <a:schemeClr val="tx1"/>
              </a:solidFill>
              <a:latin typeface="Lucida Bright" panose="02040602050505020304" pitchFamily="18" charset="0"/>
            </a:rPr>
            <a:t>Problem 8</a:t>
          </a:r>
        </a:p>
      </xdr:txBody>
    </xdr:sp>
    <xdr:clientData/>
  </xdr:twoCellAnchor>
  <xdr:twoCellAnchor>
    <xdr:from>
      <xdr:col>30</xdr:col>
      <xdr:colOff>438150</xdr:colOff>
      <xdr:row>16</xdr:row>
      <xdr:rowOff>457200</xdr:rowOff>
    </xdr:from>
    <xdr:to>
      <xdr:col>39</xdr:col>
      <xdr:colOff>177800</xdr:colOff>
      <xdr:row>16</xdr:row>
      <xdr:rowOff>1943100</xdr:rowOff>
    </xdr:to>
    <xdr:sp macro="" textlink="">
      <xdr:nvSpPr>
        <xdr:cNvPr id="46" name="Rounded Rectangle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A00-00002E000000}"/>
            </a:ext>
          </a:extLst>
        </xdr:cNvPr>
        <xdr:cNvSpPr/>
      </xdr:nvSpPr>
      <xdr:spPr>
        <a:xfrm>
          <a:off x="23564850" y="4895850"/>
          <a:ext cx="5397500" cy="1485900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>
              <a:solidFill>
                <a:schemeClr val="tx1"/>
              </a:solidFill>
              <a:latin typeface="Lucida Bright" panose="02040602050505020304" pitchFamily="18" charset="0"/>
            </a:rPr>
            <a:t>Problem 7</a:t>
          </a:r>
        </a:p>
      </xdr:txBody>
    </xdr:sp>
    <xdr:clientData/>
  </xdr:twoCellAnchor>
  <xdr:twoCellAnchor>
    <xdr:from>
      <xdr:col>30</xdr:col>
      <xdr:colOff>525462</xdr:colOff>
      <xdr:row>21</xdr:row>
      <xdr:rowOff>304801</xdr:rowOff>
    </xdr:from>
    <xdr:to>
      <xdr:col>39</xdr:col>
      <xdr:colOff>238125</xdr:colOff>
      <xdr:row>23</xdr:row>
      <xdr:rowOff>952501</xdr:rowOff>
    </xdr:to>
    <xdr:sp macro="" textlink="">
      <xdr:nvSpPr>
        <xdr:cNvPr id="47" name="Rounded Rectangle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1A00-00002F000000}"/>
            </a:ext>
          </a:extLst>
        </xdr:cNvPr>
        <xdr:cNvSpPr/>
      </xdr:nvSpPr>
      <xdr:spPr>
        <a:xfrm>
          <a:off x="20623212" y="7234239"/>
          <a:ext cx="5284788" cy="1457325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>
              <a:solidFill>
                <a:schemeClr val="tx1"/>
              </a:solidFill>
              <a:latin typeface="Lucida Bright" panose="02040602050505020304" pitchFamily="18" charset="0"/>
            </a:rPr>
            <a:t>Problem 9</a:t>
          </a:r>
        </a:p>
      </xdr:txBody>
    </xdr:sp>
    <xdr:clientData/>
  </xdr:twoCellAnchor>
  <xdr:twoCellAnchor>
    <xdr:from>
      <xdr:col>20</xdr:col>
      <xdr:colOff>392112</xdr:colOff>
      <xdr:row>25</xdr:row>
      <xdr:rowOff>128588</xdr:rowOff>
    </xdr:from>
    <xdr:to>
      <xdr:col>29</xdr:col>
      <xdr:colOff>125412</xdr:colOff>
      <xdr:row>27</xdr:row>
      <xdr:rowOff>44133</xdr:rowOff>
    </xdr:to>
    <xdr:sp macro="" textlink="">
      <xdr:nvSpPr>
        <xdr:cNvPr id="48" name="Rounded Rectangle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1A00-000030000000}"/>
            </a:ext>
          </a:extLst>
        </xdr:cNvPr>
        <xdr:cNvSpPr/>
      </xdr:nvSpPr>
      <xdr:spPr>
        <a:xfrm>
          <a:off x="17232312" y="10663238"/>
          <a:ext cx="5391150" cy="1439545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>
              <a:solidFill>
                <a:schemeClr val="tx1"/>
              </a:solidFill>
              <a:latin typeface="Lucida Bright" panose="02040602050505020304" pitchFamily="18" charset="0"/>
            </a:rPr>
            <a:t>Problem 10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401752</xdr:colOff>
      <xdr:row>2</xdr:row>
      <xdr:rowOff>13153</xdr:rowOff>
    </xdr:from>
    <xdr:to>
      <xdr:col>5</xdr:col>
      <xdr:colOff>190500</xdr:colOff>
      <xdr:row>6</xdr:row>
      <xdr:rowOff>114753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28CDAD66-9F40-43F6-A53B-3AD35531BDB1}"/>
            </a:ext>
          </a:extLst>
        </xdr:cNvPr>
        <xdr:cNvSpPr/>
      </xdr:nvSpPr>
      <xdr:spPr>
        <a:xfrm>
          <a:off x="2944927" y="394153"/>
          <a:ext cx="6275273" cy="8636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Check </a:t>
          </a:r>
          <a:r>
            <a:rPr lang="en-US" sz="36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</a:t>
          </a:r>
          <a:r>
            <a:rPr lang="en-US" sz="36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r>
            <a:rPr lang="en-US" sz="3600" b="0" i="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9</a:t>
          </a:r>
        </a:p>
      </xdr:txBody>
    </xdr:sp>
    <xdr:clientData/>
  </xdr:twoCellAnchor>
  <xdr:twoCellAnchor>
    <xdr:from>
      <xdr:col>0</xdr:col>
      <xdr:colOff>594179</xdr:colOff>
      <xdr:row>0</xdr:row>
      <xdr:rowOff>176893</xdr:rowOff>
    </xdr:from>
    <xdr:to>
      <xdr:col>1</xdr:col>
      <xdr:colOff>1515836</xdr:colOff>
      <xdr:row>7</xdr:row>
      <xdr:rowOff>97972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042D4D-D0C0-4179-93A2-3C6874269A25}"/>
            </a:ext>
          </a:extLst>
        </xdr:cNvPr>
        <xdr:cNvSpPr/>
      </xdr:nvSpPr>
      <xdr:spPr>
        <a:xfrm>
          <a:off x="594179" y="176893"/>
          <a:ext cx="1531257" cy="12545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FF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6</xdr:col>
      <xdr:colOff>1337583</xdr:colOff>
      <xdr:row>2</xdr:row>
      <xdr:rowOff>94343</xdr:rowOff>
    </xdr:from>
    <xdr:to>
      <xdr:col>6</xdr:col>
      <xdr:colOff>1340758</xdr:colOff>
      <xdr:row>30</xdr:row>
      <xdr:rowOff>291193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DE16EE93-2879-4C96-88F2-97BF85136007}"/>
            </a:ext>
          </a:extLst>
        </xdr:cNvPr>
        <xdr:cNvCxnSpPr/>
      </xdr:nvCxnSpPr>
      <xdr:spPr>
        <a:xfrm>
          <a:off x="11957958" y="475343"/>
          <a:ext cx="3175" cy="992822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666751</xdr:colOff>
      <xdr:row>3</xdr:row>
      <xdr:rowOff>31749</xdr:rowOff>
    </xdr:from>
    <xdr:to>
      <xdr:col>13</xdr:col>
      <xdr:colOff>99790</xdr:colOff>
      <xdr:row>7</xdr:row>
      <xdr:rowOff>174624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70BF303C-FFB0-457C-94E6-41E384A9D147}"/>
            </a:ext>
          </a:extLst>
        </xdr:cNvPr>
        <xdr:cNvSpPr/>
      </xdr:nvSpPr>
      <xdr:spPr>
        <a:xfrm>
          <a:off x="12779376" y="603249"/>
          <a:ext cx="4560664" cy="904875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58963</xdr:colOff>
      <xdr:row>10</xdr:row>
      <xdr:rowOff>181248</xdr:rowOff>
    </xdr:from>
    <xdr:to>
      <xdr:col>6</xdr:col>
      <xdr:colOff>285749</xdr:colOff>
      <xdr:row>16</xdr:row>
      <xdr:rowOff>650875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71F3EE3-6BAB-4B6C-B464-46DE1C7833EA}"/>
            </a:ext>
          </a:extLst>
        </xdr:cNvPr>
        <xdr:cNvSpPr txBox="1"/>
      </xdr:nvSpPr>
      <xdr:spPr>
        <a:xfrm>
          <a:off x="662213" y="2086248"/>
          <a:ext cx="10243911" cy="1961877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400"/>
            </a:lnSpc>
          </a:pPr>
          <a:r>
            <a:rPr lang="en-US" sz="800" b="0" i="0" baseline="0">
              <a:solidFill>
                <a:schemeClr val="bg1"/>
              </a:solidFill>
              <a:latin typeface="Lucida Bright" panose="02040602050505020304" pitchFamily="18" charset="0"/>
            </a:rPr>
            <a:t>K 398</a:t>
          </a:r>
        </a:p>
        <a:p>
          <a:pPr>
            <a:lnSpc>
              <a:spcPts val="1400"/>
            </a:lnSpc>
          </a:pPr>
          <a:r>
            <a:rPr lang="en-US" sz="800" b="0" i="0" baseline="0">
              <a:solidFill>
                <a:schemeClr val="bg1"/>
              </a:solidFill>
              <a:latin typeface="Lucida Bright" panose="02040602050505020304" pitchFamily="18" charset="0"/>
            </a:rPr>
            <a:t>K 399</a:t>
          </a: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Calculate the break-even quantity between: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a) A and C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b) B and D</a:t>
          </a:r>
        </a:p>
      </xdr:txBody>
    </xdr:sp>
    <xdr:clientData/>
  </xdr:twoCellAnchor>
  <xdr:twoCellAnchor>
    <xdr:from>
      <xdr:col>7</xdr:col>
      <xdr:colOff>428625</xdr:colOff>
      <xdr:row>11</xdr:row>
      <xdr:rowOff>142875</xdr:rowOff>
    </xdr:from>
    <xdr:to>
      <xdr:col>23</xdr:col>
      <xdr:colOff>369661</xdr:colOff>
      <xdr:row>16</xdr:row>
      <xdr:rowOff>803002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7E24C3A-80D3-4E27-B251-9F98AB3EB4D8}"/>
            </a:ext>
          </a:extLst>
        </xdr:cNvPr>
        <xdr:cNvSpPr txBox="1"/>
      </xdr:nvSpPr>
      <xdr:spPr>
        <a:xfrm>
          <a:off x="12541250" y="2238375"/>
          <a:ext cx="10243911" cy="1961877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400"/>
            </a:lnSpc>
          </a:pPr>
          <a:r>
            <a:rPr lang="en-US" sz="800" b="0" i="0" baseline="0">
              <a:solidFill>
                <a:schemeClr val="bg1"/>
              </a:solidFill>
              <a:latin typeface="Lucida Bright" panose="02040602050505020304" pitchFamily="18" charset="0"/>
            </a:rPr>
            <a:t>K 398</a:t>
          </a:r>
        </a:p>
        <a:p>
          <a:pPr>
            <a:lnSpc>
              <a:spcPts val="1400"/>
            </a:lnSpc>
          </a:pPr>
          <a:r>
            <a:rPr lang="en-US" sz="800" b="0" i="0" baseline="0">
              <a:solidFill>
                <a:schemeClr val="bg1"/>
              </a:solidFill>
              <a:latin typeface="Lucida Bright" panose="02040602050505020304" pitchFamily="18" charset="0"/>
            </a:rPr>
            <a:t>K 399</a:t>
          </a: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Calculate the break-even quantity between: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a) A and C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b) B and D</a:t>
          </a:r>
        </a:p>
      </xdr:txBody>
    </xdr:sp>
    <xdr:clientData/>
  </xdr:twoCellAnchor>
  <xdr:twoCellAnchor>
    <xdr:from>
      <xdr:col>7</xdr:col>
      <xdr:colOff>428625</xdr:colOff>
      <xdr:row>17</xdr:row>
      <xdr:rowOff>285750</xdr:rowOff>
    </xdr:from>
    <xdr:to>
      <xdr:col>23</xdr:col>
      <xdr:colOff>369661</xdr:colOff>
      <xdr:row>22</xdr:row>
      <xdr:rowOff>285750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1FDE8AC-BB71-49AE-8AB5-FD2EB862E68F}"/>
            </a:ext>
          </a:extLst>
        </xdr:cNvPr>
        <xdr:cNvSpPr txBox="1"/>
      </xdr:nvSpPr>
      <xdr:spPr>
        <a:xfrm>
          <a:off x="12541250" y="4603750"/>
          <a:ext cx="10243911" cy="25876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400"/>
            </a:lnSpc>
          </a:pPr>
          <a:r>
            <a:rPr lang="en-US" sz="800" b="0" i="0" baseline="0">
              <a:solidFill>
                <a:schemeClr val="bg1"/>
              </a:solidFill>
              <a:latin typeface="Lucida Bright" panose="02040602050505020304" pitchFamily="18" charset="0"/>
            </a:rPr>
            <a:t>K 398</a:t>
          </a: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a) A and C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$150,000 +$61*Q = $500,000+$25*Q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$61*Q -$25*Q  = $500,000 - $150,000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Q ($61 -$25) = $350,000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Q = $350,000/36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Q =36 units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7</xdr:col>
      <xdr:colOff>476250</xdr:colOff>
      <xdr:row>23</xdr:row>
      <xdr:rowOff>47625</xdr:rowOff>
    </xdr:from>
    <xdr:to>
      <xdr:col>23</xdr:col>
      <xdr:colOff>417286</xdr:colOff>
      <xdr:row>27</xdr:row>
      <xdr:rowOff>285750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9045F6E-50AA-43B4-AF04-E53F8357C196}"/>
            </a:ext>
          </a:extLst>
        </xdr:cNvPr>
        <xdr:cNvSpPr txBox="1"/>
      </xdr:nvSpPr>
      <xdr:spPr>
        <a:xfrm>
          <a:off x="12588875" y="7477125"/>
          <a:ext cx="10243911" cy="16668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400"/>
            </a:lnSpc>
          </a:pPr>
          <a:r>
            <a:rPr lang="en-US" sz="800" b="0" i="0" baseline="0">
              <a:solidFill>
                <a:schemeClr val="bg1"/>
              </a:solidFill>
              <a:latin typeface="Lucida Bright" panose="02040602050505020304" pitchFamily="18" charset="0"/>
            </a:rPr>
            <a:t>K 398</a:t>
          </a:r>
        </a:p>
        <a:p>
          <a:pPr>
            <a:lnSpc>
              <a:spcPts val="1400"/>
            </a:lnSpc>
          </a:pPr>
          <a:r>
            <a:rPr lang="en-US" sz="800" b="0" i="0" baseline="0">
              <a:solidFill>
                <a:schemeClr val="bg1"/>
              </a:solidFill>
              <a:latin typeface="Lucida Bright" panose="02040602050505020304" pitchFamily="18" charset="0"/>
            </a:rPr>
            <a:t>K 399</a:t>
          </a: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Calculate the break-even quantity between: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b) B and D</a:t>
          </a:r>
        </a:p>
      </xdr:txBody>
    </xdr:sp>
    <xdr:clientData/>
  </xdr:twoCellAnchor>
  <xdr:twoCellAnchor>
    <xdr:from>
      <xdr:col>7</xdr:col>
      <xdr:colOff>508000</xdr:colOff>
      <xdr:row>28</xdr:row>
      <xdr:rowOff>158750</xdr:rowOff>
    </xdr:from>
    <xdr:to>
      <xdr:col>23</xdr:col>
      <xdr:colOff>449036</xdr:colOff>
      <xdr:row>35</xdr:row>
      <xdr:rowOff>317500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5D584D9-BD9D-4773-917D-ECE0D884629C}"/>
            </a:ext>
          </a:extLst>
        </xdr:cNvPr>
        <xdr:cNvSpPr txBox="1"/>
      </xdr:nvSpPr>
      <xdr:spPr>
        <a:xfrm>
          <a:off x="12620625" y="9413875"/>
          <a:ext cx="10243911" cy="25876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400"/>
            </a:lnSpc>
          </a:pPr>
          <a:r>
            <a:rPr lang="en-US" sz="800" b="0" i="0" baseline="0">
              <a:solidFill>
                <a:schemeClr val="bg1"/>
              </a:solidFill>
              <a:latin typeface="Lucida Bright" panose="02040602050505020304" pitchFamily="18" charset="0"/>
            </a:rPr>
            <a:t>K 398</a:t>
          </a: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a) B and D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$300,000 +$38*Q = $600,000+$30*Q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$38*Q -$30*Q  = $300,000 - $600,000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Q ($38 -$30) = -$300,000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Q = -$300,000/8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Q = -37.5 units (will not break even)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401752</xdr:colOff>
      <xdr:row>2</xdr:row>
      <xdr:rowOff>13153</xdr:rowOff>
    </xdr:from>
    <xdr:to>
      <xdr:col>5</xdr:col>
      <xdr:colOff>190500</xdr:colOff>
      <xdr:row>6</xdr:row>
      <xdr:rowOff>114753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1C8A5A2C-A4BC-48C0-BB25-38939A2C9D8F}"/>
            </a:ext>
          </a:extLst>
        </xdr:cNvPr>
        <xdr:cNvSpPr/>
      </xdr:nvSpPr>
      <xdr:spPr>
        <a:xfrm>
          <a:off x="2941752" y="394153"/>
          <a:ext cx="6281623" cy="8636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</a:t>
          </a:r>
          <a:r>
            <a:rPr lang="en-US" sz="36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r>
            <a:rPr lang="en-US" sz="3600" b="0" i="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9</a:t>
          </a:r>
        </a:p>
      </xdr:txBody>
    </xdr:sp>
    <xdr:clientData/>
  </xdr:twoCellAnchor>
  <xdr:twoCellAnchor>
    <xdr:from>
      <xdr:col>0</xdr:col>
      <xdr:colOff>594179</xdr:colOff>
      <xdr:row>0</xdr:row>
      <xdr:rowOff>176893</xdr:rowOff>
    </xdr:from>
    <xdr:to>
      <xdr:col>1</xdr:col>
      <xdr:colOff>1515836</xdr:colOff>
      <xdr:row>7</xdr:row>
      <xdr:rowOff>97972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372F40-320F-42AC-8AC6-C4E07436B30B}"/>
            </a:ext>
          </a:extLst>
        </xdr:cNvPr>
        <xdr:cNvSpPr/>
      </xdr:nvSpPr>
      <xdr:spPr>
        <a:xfrm>
          <a:off x="594179" y="176893"/>
          <a:ext cx="1524907" cy="12545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FF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6</xdr:col>
      <xdr:colOff>781958</xdr:colOff>
      <xdr:row>4</xdr:row>
      <xdr:rowOff>78468</xdr:rowOff>
    </xdr:from>
    <xdr:to>
      <xdr:col>6</xdr:col>
      <xdr:colOff>785133</xdr:colOff>
      <xdr:row>31</xdr:row>
      <xdr:rowOff>307068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75C93B97-A2BD-4C0A-A766-B9EAA0086E10}"/>
            </a:ext>
          </a:extLst>
        </xdr:cNvPr>
        <xdr:cNvCxnSpPr/>
      </xdr:nvCxnSpPr>
      <xdr:spPr>
        <a:xfrm>
          <a:off x="11402333" y="840468"/>
          <a:ext cx="3175" cy="942022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529320</xdr:colOff>
      <xdr:row>2</xdr:row>
      <xdr:rowOff>190499</xdr:rowOff>
    </xdr:from>
    <xdr:to>
      <xdr:col>9</xdr:col>
      <xdr:colOff>845914</xdr:colOff>
      <xdr:row>7</xdr:row>
      <xdr:rowOff>142874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30B25DC8-5A6C-47E9-8466-102DBEB569E5}"/>
            </a:ext>
          </a:extLst>
        </xdr:cNvPr>
        <xdr:cNvSpPr/>
      </xdr:nvSpPr>
      <xdr:spPr>
        <a:xfrm>
          <a:off x="12641945" y="571499"/>
          <a:ext cx="2840719" cy="904875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10</xdr:col>
      <xdr:colOff>619125</xdr:colOff>
      <xdr:row>2</xdr:row>
      <xdr:rowOff>174625</xdr:rowOff>
    </xdr:from>
    <xdr:to>
      <xdr:col>14</xdr:col>
      <xdr:colOff>192768</xdr:colOff>
      <xdr:row>7</xdr:row>
      <xdr:rowOff>92982</xdr:rowOff>
    </xdr:to>
    <xdr:sp macro="" textlink="">
      <xdr:nvSpPr>
        <xdr:cNvPr id="7" name="Rounded Rectangle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EB93079-6C74-4B82-8167-97E58F060C68}"/>
            </a:ext>
          </a:extLst>
        </xdr:cNvPr>
        <xdr:cNvSpPr/>
      </xdr:nvSpPr>
      <xdr:spPr>
        <a:xfrm>
          <a:off x="16240125" y="555625"/>
          <a:ext cx="1653268" cy="870857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>
              <a:solidFill>
                <a:schemeClr val="tx1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0</xdr:col>
      <xdr:colOff>249464</xdr:colOff>
      <xdr:row>9</xdr:row>
      <xdr:rowOff>6623</xdr:rowOff>
    </xdr:from>
    <xdr:to>
      <xdr:col>5</xdr:col>
      <xdr:colOff>1285875</xdr:colOff>
      <xdr:row>16</xdr:row>
      <xdr:rowOff>285750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9AE9E2BC-47A7-45AD-BC7E-562EE028FD93}"/>
            </a:ext>
          </a:extLst>
        </xdr:cNvPr>
        <xdr:cNvSpPr txBox="1"/>
      </xdr:nvSpPr>
      <xdr:spPr>
        <a:xfrm>
          <a:off x="249464" y="1721123"/>
          <a:ext cx="10069286" cy="1961877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400"/>
            </a:lnSpc>
          </a:pPr>
          <a:r>
            <a:rPr lang="en-US" sz="800" b="0" i="0" baseline="0">
              <a:solidFill>
                <a:schemeClr val="bg1"/>
              </a:solidFill>
              <a:latin typeface="Lucida Bright" panose="02040602050505020304" pitchFamily="18" charset="0"/>
            </a:rPr>
            <a:t>K 398</a:t>
          </a:r>
        </a:p>
        <a:p>
          <a:pPr>
            <a:lnSpc>
              <a:spcPts val="1400"/>
            </a:lnSpc>
          </a:pPr>
          <a:r>
            <a:rPr lang="en-US" sz="800" b="0" i="0" baseline="0">
              <a:solidFill>
                <a:schemeClr val="bg1"/>
              </a:solidFill>
              <a:latin typeface="Lucida Bright" panose="02040602050505020304" pitchFamily="18" charset="0"/>
            </a:rPr>
            <a:t>K 399</a:t>
          </a: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Calculate the break-even quantity between: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a) A and C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b) B and D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269874</xdr:colOff>
      <xdr:row>1</xdr:row>
      <xdr:rowOff>152399</xdr:rowOff>
    </xdr:from>
    <xdr:to>
      <xdr:col>6</xdr:col>
      <xdr:colOff>1352550</xdr:colOff>
      <xdr:row>5</xdr:row>
      <xdr:rowOff>95250</xdr:rowOff>
    </xdr:to>
    <xdr:sp macro="" textlink="">
      <xdr:nvSpPr>
        <xdr:cNvPr id="2" name="Rounded Rectangle 2">
          <a:extLst>
            <a:ext uri="{FF2B5EF4-FFF2-40B4-BE49-F238E27FC236}">
              <a16:creationId xmlns:a16="http://schemas.microsoft.com/office/drawing/2014/main" id="{BFF3CD2F-59A4-4B9C-960D-06D277E33DE7}"/>
            </a:ext>
          </a:extLst>
        </xdr:cNvPr>
        <xdr:cNvSpPr/>
      </xdr:nvSpPr>
      <xdr:spPr>
        <a:xfrm>
          <a:off x="2155824" y="333374"/>
          <a:ext cx="4625976" cy="66675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</a:t>
          </a:r>
          <a:r>
            <a:rPr lang="en-US" sz="2800" b="1" i="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10 </a:t>
          </a:r>
          <a:endParaRPr lang="en-US" sz="2800" b="1">
            <a:solidFill>
              <a:srgbClr val="C00000"/>
            </a:solidFill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0</xdr:col>
      <xdr:colOff>238125</xdr:colOff>
      <xdr:row>1</xdr:row>
      <xdr:rowOff>28576</xdr:rowOff>
    </xdr:from>
    <xdr:to>
      <xdr:col>2</xdr:col>
      <xdr:colOff>476249</xdr:colOff>
      <xdr:row>7</xdr:row>
      <xdr:rowOff>40482</xdr:rowOff>
    </xdr:to>
    <xdr:sp macro="" textlink="">
      <xdr:nvSpPr>
        <xdr:cNvPr id="5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264489-C9BE-4122-AB8F-8393233B6983}"/>
            </a:ext>
          </a:extLst>
        </xdr:cNvPr>
        <xdr:cNvSpPr/>
      </xdr:nvSpPr>
      <xdr:spPr>
        <a:xfrm>
          <a:off x="238125" y="209551"/>
          <a:ext cx="1495424" cy="109775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FF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9</xdr:col>
      <xdr:colOff>1238250</xdr:colOff>
      <xdr:row>8</xdr:row>
      <xdr:rowOff>108211</xdr:rowOff>
    </xdr:from>
    <xdr:to>
      <xdr:col>9</xdr:col>
      <xdr:colOff>1238250</xdr:colOff>
      <xdr:row>45</xdr:row>
      <xdr:rowOff>95250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C75E073E-48B9-423D-9A9F-6E787D3EA231}"/>
            </a:ext>
          </a:extLst>
        </xdr:cNvPr>
        <xdr:cNvCxnSpPr/>
      </xdr:nvCxnSpPr>
      <xdr:spPr>
        <a:xfrm>
          <a:off x="9445625" y="1632211"/>
          <a:ext cx="0" cy="890878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9</xdr:row>
      <xdr:rowOff>9751</xdr:rowOff>
    </xdr:from>
    <xdr:to>
      <xdr:col>8</xdr:col>
      <xdr:colOff>54430</xdr:colOff>
      <xdr:row>15</xdr:row>
      <xdr:rowOff>11792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4A7E2AA-5E1A-4508-A592-92C3384C642D}"/>
            </a:ext>
          </a:extLst>
        </xdr:cNvPr>
        <xdr:cNvSpPr txBox="1"/>
      </xdr:nvSpPr>
      <xdr:spPr>
        <a:xfrm>
          <a:off x="476250" y="1724251"/>
          <a:ext cx="7182305" cy="13990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0" i="0" baseline="0">
              <a:latin typeface="Lucida Bright" panose="02040602050505020304" pitchFamily="18" charset="0"/>
            </a:rPr>
            <a:t>a) Calculate the expected project completion time (in weeks) using a Gantt chart.</a:t>
          </a:r>
        </a:p>
        <a:p>
          <a:endParaRPr lang="en-US" sz="2000" b="0" i="0" baseline="0">
            <a:latin typeface="Lucida Bright" panose="02040602050505020304" pitchFamily="18" charset="0"/>
          </a:endParaRPr>
        </a:p>
        <a:p>
          <a:r>
            <a:rPr lang="en-US" sz="2000" b="0" i="0" baseline="0">
              <a:latin typeface="Lucida Bright" panose="02040602050505020304" pitchFamily="18" charset="0"/>
            </a:rPr>
            <a:t>Use the end of the week convention.</a:t>
          </a:r>
        </a:p>
      </xdr:txBody>
    </xdr:sp>
    <xdr:clientData/>
  </xdr:twoCellAnchor>
  <xdr:twoCellAnchor>
    <xdr:from>
      <xdr:col>9</xdr:col>
      <xdr:colOff>0</xdr:colOff>
      <xdr:row>3</xdr:row>
      <xdr:rowOff>24606</xdr:rowOff>
    </xdr:from>
    <xdr:to>
      <xdr:col>16</xdr:col>
      <xdr:colOff>203994</xdr:colOff>
      <xdr:row>7</xdr:row>
      <xdr:rowOff>84138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319E2AD8-D51C-4CF9-A605-E61E09D42FEC}"/>
            </a:ext>
          </a:extLst>
        </xdr:cNvPr>
        <xdr:cNvSpPr/>
      </xdr:nvSpPr>
      <xdr:spPr>
        <a:xfrm>
          <a:off x="9153525" y="596106"/>
          <a:ext cx="4909344" cy="821532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47625</xdr:colOff>
      <xdr:row>28</xdr:row>
      <xdr:rowOff>63499</xdr:rowOff>
    </xdr:from>
    <xdr:to>
      <xdr:col>8</xdr:col>
      <xdr:colOff>229055</xdr:colOff>
      <xdr:row>35</xdr:row>
      <xdr:rowOff>63500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B50F4A5-F0EC-495A-8EFA-A5F76E0A2ABE}"/>
            </a:ext>
          </a:extLst>
        </xdr:cNvPr>
        <xdr:cNvSpPr txBox="1"/>
      </xdr:nvSpPr>
      <xdr:spPr>
        <a:xfrm>
          <a:off x="650875" y="7016749"/>
          <a:ext cx="7182305" cy="1333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000" b="0" i="0" baseline="0">
            <a:latin typeface="Lucida Bright" panose="02040602050505020304" pitchFamily="18" charset="0"/>
          </a:endParaRPr>
        </a:p>
        <a:p>
          <a:r>
            <a:rPr lang="en-US" sz="2000" b="0" i="0" baseline="0">
              <a:latin typeface="Lucida Bright" panose="02040602050505020304" pitchFamily="18" charset="0"/>
            </a:rPr>
            <a:t>The activity A starts on 2024-10-21.</a:t>
          </a:r>
        </a:p>
        <a:p>
          <a:endParaRPr lang="en-US" sz="2000" b="0" i="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17</xdr:col>
      <xdr:colOff>476250</xdr:colOff>
      <xdr:row>2</xdr:row>
      <xdr:rowOff>142875</xdr:rowOff>
    </xdr:from>
    <xdr:to>
      <xdr:col>21</xdr:col>
      <xdr:colOff>113393</xdr:colOff>
      <xdr:row>7</xdr:row>
      <xdr:rowOff>61232</xdr:rowOff>
    </xdr:to>
    <xdr:sp macro="" textlink="">
      <xdr:nvSpPr>
        <xdr:cNvPr id="4" name="Rounded Rectangle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334004-1CE1-4FDF-ACCD-36AB57253EDA}"/>
            </a:ext>
          </a:extLst>
        </xdr:cNvPr>
        <xdr:cNvSpPr/>
      </xdr:nvSpPr>
      <xdr:spPr>
        <a:xfrm>
          <a:off x="13350875" y="523875"/>
          <a:ext cx="1891393" cy="870857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>
              <a:solidFill>
                <a:schemeClr val="tx1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269874</xdr:colOff>
      <xdr:row>1</xdr:row>
      <xdr:rowOff>152399</xdr:rowOff>
    </xdr:from>
    <xdr:to>
      <xdr:col>6</xdr:col>
      <xdr:colOff>1352550</xdr:colOff>
      <xdr:row>5</xdr:row>
      <xdr:rowOff>95250</xdr:rowOff>
    </xdr:to>
    <xdr:sp macro="" textlink="">
      <xdr:nvSpPr>
        <xdr:cNvPr id="2" name="Rounded Rectangle 2">
          <a:extLst>
            <a:ext uri="{FF2B5EF4-FFF2-40B4-BE49-F238E27FC236}">
              <a16:creationId xmlns:a16="http://schemas.microsoft.com/office/drawing/2014/main" id="{0B2C3165-DE81-4E8B-84D0-0FD5910FC0F8}"/>
            </a:ext>
          </a:extLst>
        </xdr:cNvPr>
        <xdr:cNvSpPr/>
      </xdr:nvSpPr>
      <xdr:spPr>
        <a:xfrm>
          <a:off x="2098674" y="342899"/>
          <a:ext cx="4530726" cy="70485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Check </a:t>
          </a:r>
          <a:r>
            <a:rPr lang="en-US" sz="32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</a:t>
          </a:r>
          <a:r>
            <a:rPr lang="en-US" sz="2800" b="1" i="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10 </a:t>
          </a:r>
          <a:endParaRPr lang="en-US" sz="2800" b="1">
            <a:solidFill>
              <a:srgbClr val="C00000"/>
            </a:solidFill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0</xdr:col>
      <xdr:colOff>238125</xdr:colOff>
      <xdr:row>1</xdr:row>
      <xdr:rowOff>28576</xdr:rowOff>
    </xdr:from>
    <xdr:to>
      <xdr:col>2</xdr:col>
      <xdr:colOff>476249</xdr:colOff>
      <xdr:row>7</xdr:row>
      <xdr:rowOff>40482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34F124-C45D-406C-A0C1-0514AE33A898}"/>
            </a:ext>
          </a:extLst>
        </xdr:cNvPr>
        <xdr:cNvSpPr/>
      </xdr:nvSpPr>
      <xdr:spPr>
        <a:xfrm>
          <a:off x="238125" y="219076"/>
          <a:ext cx="1457324" cy="115490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FF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9</xdr:col>
      <xdr:colOff>1238250</xdr:colOff>
      <xdr:row>8</xdr:row>
      <xdr:rowOff>108211</xdr:rowOff>
    </xdr:from>
    <xdr:to>
      <xdr:col>9</xdr:col>
      <xdr:colOff>1238250</xdr:colOff>
      <xdr:row>45</xdr:row>
      <xdr:rowOff>95250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1A5FB3A8-3F23-48FA-885B-3280D08DF3C5}"/>
            </a:ext>
          </a:extLst>
        </xdr:cNvPr>
        <xdr:cNvCxnSpPr/>
      </xdr:nvCxnSpPr>
      <xdr:spPr>
        <a:xfrm>
          <a:off x="9486900" y="1632211"/>
          <a:ext cx="0" cy="892148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9</xdr:row>
      <xdr:rowOff>9751</xdr:rowOff>
    </xdr:from>
    <xdr:to>
      <xdr:col>8</xdr:col>
      <xdr:colOff>54430</xdr:colOff>
      <xdr:row>15</xdr:row>
      <xdr:rowOff>11792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B3AFBFE-EEA4-4B0E-AAA0-CDDD5A9DD68D}"/>
            </a:ext>
          </a:extLst>
        </xdr:cNvPr>
        <xdr:cNvSpPr txBox="1"/>
      </xdr:nvSpPr>
      <xdr:spPr>
        <a:xfrm>
          <a:off x="476250" y="1724251"/>
          <a:ext cx="7217230" cy="12593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0" i="0" baseline="0">
              <a:latin typeface="Lucida Bright" panose="02040602050505020304" pitchFamily="18" charset="0"/>
            </a:rPr>
            <a:t>a) Calculate the expected project completion time (in weeks) using a Gantt chart.</a:t>
          </a:r>
        </a:p>
        <a:p>
          <a:endParaRPr lang="en-US" sz="2000" b="0" i="0" baseline="0">
            <a:latin typeface="Lucida Bright" panose="02040602050505020304" pitchFamily="18" charset="0"/>
          </a:endParaRPr>
        </a:p>
        <a:p>
          <a:r>
            <a:rPr lang="en-US" sz="2000" b="0" i="0" baseline="0">
              <a:latin typeface="Lucida Bright" panose="02040602050505020304" pitchFamily="18" charset="0"/>
            </a:rPr>
            <a:t>Use the end of the week convention.</a:t>
          </a:r>
        </a:p>
      </xdr:txBody>
    </xdr:sp>
    <xdr:clientData/>
  </xdr:twoCellAnchor>
  <xdr:twoCellAnchor>
    <xdr:from>
      <xdr:col>9</xdr:col>
      <xdr:colOff>0</xdr:colOff>
      <xdr:row>3</xdr:row>
      <xdr:rowOff>24606</xdr:rowOff>
    </xdr:from>
    <xdr:to>
      <xdr:col>17</xdr:col>
      <xdr:colOff>203994</xdr:colOff>
      <xdr:row>7</xdr:row>
      <xdr:rowOff>84138</xdr:rowOff>
    </xdr:to>
    <xdr:sp macro="" textlink="">
      <xdr:nvSpPr>
        <xdr:cNvPr id="6" name="Rounded Rectangle 10">
          <a:extLst>
            <a:ext uri="{FF2B5EF4-FFF2-40B4-BE49-F238E27FC236}">
              <a16:creationId xmlns:a16="http://schemas.microsoft.com/office/drawing/2014/main" id="{88848274-06C5-40A7-BB70-A978B3F61756}"/>
            </a:ext>
          </a:extLst>
        </xdr:cNvPr>
        <xdr:cNvSpPr/>
      </xdr:nvSpPr>
      <xdr:spPr>
        <a:xfrm>
          <a:off x="8248650" y="596106"/>
          <a:ext cx="4442619" cy="821532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539750</xdr:colOff>
      <xdr:row>30</xdr:row>
      <xdr:rowOff>15875</xdr:rowOff>
    </xdr:from>
    <xdr:to>
      <xdr:col>8</xdr:col>
      <xdr:colOff>117930</xdr:colOff>
      <xdr:row>36</xdr:row>
      <xdr:rowOff>206376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ED2F11E-2946-4922-B37D-A629A73D1335}"/>
            </a:ext>
          </a:extLst>
        </xdr:cNvPr>
        <xdr:cNvSpPr txBox="1"/>
      </xdr:nvSpPr>
      <xdr:spPr>
        <a:xfrm>
          <a:off x="539750" y="8604250"/>
          <a:ext cx="7182305" cy="1333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000" b="0" i="0" baseline="0">
            <a:latin typeface="Lucida Bright" panose="02040602050505020304" pitchFamily="18" charset="0"/>
          </a:endParaRPr>
        </a:p>
        <a:p>
          <a:r>
            <a:rPr lang="en-US" sz="2000" b="0" i="0" baseline="0">
              <a:latin typeface="Lucida Bright" panose="02040602050505020304" pitchFamily="18" charset="0"/>
            </a:rPr>
            <a:t>The activity A starts on 2024-10-21.</a:t>
          </a:r>
        </a:p>
        <a:p>
          <a:endParaRPr lang="en-US" sz="2000" b="0" i="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517072</xdr:colOff>
      <xdr:row>3</xdr:row>
      <xdr:rowOff>45355</xdr:rowOff>
    </xdr:from>
    <xdr:to>
      <xdr:col>20</xdr:col>
      <xdr:colOff>196849</xdr:colOff>
      <xdr:row>8</xdr:row>
      <xdr:rowOff>63500</xdr:rowOff>
    </xdr:to>
    <xdr:sp macro="" textlink="">
      <xdr:nvSpPr>
        <xdr:cNvPr id="6" name="Rounded Rectangle 1">
          <a:extLst>
            <a:ext uri="{FF2B5EF4-FFF2-40B4-BE49-F238E27FC236}">
              <a16:creationId xmlns:a16="http://schemas.microsoft.com/office/drawing/2014/main" id="{4196F57F-70DA-4ABB-9E88-578E92A3E4DD}"/>
            </a:ext>
          </a:extLst>
        </xdr:cNvPr>
        <xdr:cNvSpPr/>
      </xdr:nvSpPr>
      <xdr:spPr>
        <a:xfrm>
          <a:off x="5393872" y="616855"/>
          <a:ext cx="6994977" cy="97064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0" i="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="0" i="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0" i="0" baseline="0">
              <a:solidFill>
                <a:srgbClr val="C00000"/>
              </a:solidFill>
              <a:latin typeface="Lucida Bright" panose="02040602050505020304" pitchFamily="18" charset="0"/>
            </a:rPr>
            <a:t>1</a:t>
          </a:r>
          <a:endParaRPr lang="en-US" sz="2800" b="0" i="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5</xdr:col>
      <xdr:colOff>412752</xdr:colOff>
      <xdr:row>3</xdr:row>
      <xdr:rowOff>74839</xdr:rowOff>
    </xdr:from>
    <xdr:to>
      <xdr:col>7</xdr:col>
      <xdr:colOff>435429</xdr:colOff>
      <xdr:row>8</xdr:row>
      <xdr:rowOff>138339</xdr:rowOff>
    </xdr:to>
    <xdr:sp macro="" textlink="">
      <xdr:nvSpPr>
        <xdr:cNvPr id="7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F4A3B3-2673-4288-974F-735AFE96B4D9}"/>
            </a:ext>
          </a:extLst>
        </xdr:cNvPr>
        <xdr:cNvSpPr/>
      </xdr:nvSpPr>
      <xdr:spPr>
        <a:xfrm>
          <a:off x="3460752" y="646339"/>
          <a:ext cx="1241877" cy="101600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6</xdr:col>
      <xdr:colOff>291193</xdr:colOff>
      <xdr:row>12</xdr:row>
      <xdr:rowOff>90713</xdr:rowOff>
    </xdr:from>
    <xdr:to>
      <xdr:col>22</xdr:col>
      <xdr:colOff>65769</xdr:colOff>
      <xdr:row>41</xdr:row>
      <xdr:rowOff>21772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1640F15-A9DC-4F2F-B0F6-11753ADAD46A}"/>
            </a:ext>
          </a:extLst>
        </xdr:cNvPr>
        <xdr:cNvSpPr txBox="1"/>
      </xdr:nvSpPr>
      <xdr:spPr>
        <a:xfrm>
          <a:off x="4014107" y="2311399"/>
          <a:ext cx="9702348" cy="53194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900" b="0" i="0">
              <a:solidFill>
                <a:schemeClr val="bg1"/>
              </a:solidFill>
              <a:latin typeface="Lucida Bright" panose="02040602050505020304" pitchFamily="18" charset="0"/>
              <a:ea typeface="+mn-ea"/>
              <a:cs typeface="+mn-cs"/>
            </a:rPr>
            <a:t>Pasternak 245</a:t>
          </a:r>
          <a:endParaRPr lang="en-US" sz="2000" b="0" i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="0" i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Governments</a:t>
          </a:r>
          <a:r>
            <a:rPr lang="en-US" sz="2000" b="0" i="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of Hungary, Czechia, Slovakia, and Poland are </a:t>
          </a:r>
          <a:r>
            <a:rPr lang="en-US" sz="2000" b="0" i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interested in building a highway system similar to the</a:t>
          </a:r>
          <a:r>
            <a:rPr lang="en-US" sz="2000" b="0" i="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Interstate Highway system of the United States and Autobahn in Germany. </a:t>
          </a:r>
        </a:p>
        <a:p>
          <a:endParaRPr lang="en-US" sz="2000" b="0" i="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="0" i="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The particular interest in creating this network is to connect the city of Budapest (which is land-locked) with the Polish Baltic port of Gdansk.</a:t>
          </a:r>
        </a:p>
        <a:p>
          <a:endParaRPr lang="en-US" sz="2000" b="0" i="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="0" i="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There is a set of existing local routes, shown on the next page, that could be expanded and re-designed to link these two cities as an interstate corridor.  </a:t>
          </a:r>
        </a:p>
        <a:p>
          <a:endParaRPr lang="en-US" sz="2000" b="0" i="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="0" i="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Find the </a:t>
          </a:r>
          <a:r>
            <a:rPr lang="en-US" sz="2000" b="0" i="0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shortest path </a:t>
          </a:r>
          <a:r>
            <a:rPr lang="en-US" sz="2000" b="0" i="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that would make this possible. </a:t>
          </a:r>
          <a:r>
            <a:rPr lang="en-US" sz="2000" b="0" i="0" baseline="0">
              <a:solidFill>
                <a:schemeClr val="bg1"/>
              </a:solidFill>
              <a:latin typeface="Lucida Bright" panose="02040602050505020304" pitchFamily="18" charset="0"/>
              <a:ea typeface="+mn-ea"/>
              <a:cs typeface="+mn-cs"/>
            </a:rPr>
            <a:t>reason, the preference is that the first leg of that connection links the capital of Hy   </a:t>
          </a:r>
        </a:p>
        <a:p>
          <a:r>
            <a:rPr lang="en-US" sz="2000" b="0" i="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All distances are shown in kilometers. What is the shortest distance in kilometers? </a:t>
          </a:r>
          <a:endParaRPr lang="en-US" sz="18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215447</xdr:colOff>
      <xdr:row>3</xdr:row>
      <xdr:rowOff>31750</xdr:rowOff>
    </xdr:from>
    <xdr:to>
      <xdr:col>23</xdr:col>
      <xdr:colOff>299357</xdr:colOff>
      <xdr:row>8</xdr:row>
      <xdr:rowOff>136072</xdr:rowOff>
    </xdr:to>
    <xdr:sp macro="" textlink="">
      <xdr:nvSpPr>
        <xdr:cNvPr id="9" name="Right Arrow 12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554CC80-1D46-4219-A91E-A2FF3E129BE6}"/>
            </a:ext>
          </a:extLst>
        </xdr:cNvPr>
        <xdr:cNvSpPr/>
      </xdr:nvSpPr>
      <xdr:spPr>
        <a:xfrm>
          <a:off x="13017047" y="603250"/>
          <a:ext cx="1303110" cy="1056822"/>
        </a:xfrm>
        <a:prstGeom prst="rightArrow">
          <a:avLst/>
        </a:prstGeom>
        <a:solidFill>
          <a:schemeClr val="accent2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 i="0">
              <a:solidFill>
                <a:srgbClr val="FFFF00"/>
              </a:solidFill>
              <a:latin typeface="Lucida Bright" panose="02040602050505020304" pitchFamily="18" charset="0"/>
            </a:rPr>
            <a:t>Next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541020</xdr:colOff>
      <xdr:row>0</xdr:row>
      <xdr:rowOff>0</xdr:rowOff>
    </xdr:from>
    <xdr:to>
      <xdr:col>4</xdr:col>
      <xdr:colOff>383723</xdr:colOff>
      <xdr:row>0</xdr:row>
      <xdr:rowOff>0</xdr:rowOff>
    </xdr:to>
    <xdr:sp macro="" textlink="">
      <xdr:nvSpPr>
        <xdr:cNvPr id="7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F7B880-17BA-4BF5-B470-82258D615874}"/>
            </a:ext>
          </a:extLst>
        </xdr:cNvPr>
        <xdr:cNvSpPr/>
      </xdr:nvSpPr>
      <xdr:spPr>
        <a:xfrm>
          <a:off x="1150620" y="431800"/>
          <a:ext cx="1671503" cy="147320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0" i="0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2</xdr:col>
      <xdr:colOff>517072</xdr:colOff>
      <xdr:row>0</xdr:row>
      <xdr:rowOff>0</xdr:rowOff>
    </xdr:from>
    <xdr:to>
      <xdr:col>6</xdr:col>
      <xdr:colOff>125186</xdr:colOff>
      <xdr:row>0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59B9B08B-2930-4DB2-9E4C-3C5C79707F19}"/>
            </a:ext>
          </a:extLst>
        </xdr:cNvPr>
        <xdr:cNvSpPr/>
      </xdr:nvSpPr>
      <xdr:spPr>
        <a:xfrm>
          <a:off x="1736272" y="8990240"/>
          <a:ext cx="2046514" cy="517071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Prague</a:t>
          </a:r>
        </a:p>
      </xdr:txBody>
    </xdr:sp>
    <xdr:clientData/>
  </xdr:twoCellAnchor>
  <xdr:twoCellAnchor>
    <xdr:from>
      <xdr:col>5</xdr:col>
      <xdr:colOff>381000</xdr:colOff>
      <xdr:row>1</xdr:row>
      <xdr:rowOff>152400</xdr:rowOff>
    </xdr:from>
    <xdr:to>
      <xdr:col>18</xdr:col>
      <xdr:colOff>150585</xdr:colOff>
      <xdr:row>8</xdr:row>
      <xdr:rowOff>95250</xdr:rowOff>
    </xdr:to>
    <xdr:sp macro="" textlink="">
      <xdr:nvSpPr>
        <xdr:cNvPr id="71" name="Rounded Rectangle 1">
          <a:extLst>
            <a:ext uri="{FF2B5EF4-FFF2-40B4-BE49-F238E27FC236}">
              <a16:creationId xmlns:a16="http://schemas.microsoft.com/office/drawing/2014/main" id="{9EE2A355-8F73-47AF-8F99-4BDF2B62BB11}"/>
            </a:ext>
          </a:extLst>
        </xdr:cNvPr>
        <xdr:cNvSpPr/>
      </xdr:nvSpPr>
      <xdr:spPr>
        <a:xfrm>
          <a:off x="3429000" y="342900"/>
          <a:ext cx="7694385" cy="1276350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0" i="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="0" i="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0" i="0" baseline="0">
              <a:solidFill>
                <a:srgbClr val="C00000"/>
              </a:solidFill>
              <a:latin typeface="Lucida Bright" panose="02040602050505020304" pitchFamily="18" charset="0"/>
            </a:rPr>
            <a:t>1 Map</a:t>
          </a:r>
          <a:endParaRPr lang="en-US" sz="2800" b="0" i="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19050</xdr:colOff>
      <xdr:row>1</xdr:row>
      <xdr:rowOff>95250</xdr:rowOff>
    </xdr:from>
    <xdr:to>
      <xdr:col>4</xdr:col>
      <xdr:colOff>228600</xdr:colOff>
      <xdr:row>9</xdr:row>
      <xdr:rowOff>44450</xdr:rowOff>
    </xdr:to>
    <xdr:sp macro="" textlink="">
      <xdr:nvSpPr>
        <xdr:cNvPr id="7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BA3B4B-1210-4726-BD01-CAC1C8EC7973}"/>
            </a:ext>
          </a:extLst>
        </xdr:cNvPr>
        <xdr:cNvSpPr/>
      </xdr:nvSpPr>
      <xdr:spPr>
        <a:xfrm>
          <a:off x="628650" y="285750"/>
          <a:ext cx="2038350" cy="147320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0" i="0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31</xdr:col>
      <xdr:colOff>476250</xdr:colOff>
      <xdr:row>3</xdr:row>
      <xdr:rowOff>95250</xdr:rowOff>
    </xdr:from>
    <xdr:to>
      <xdr:col>34</xdr:col>
      <xdr:colOff>476250</xdr:colOff>
      <xdr:row>8</xdr:row>
      <xdr:rowOff>13607</xdr:rowOff>
    </xdr:to>
    <xdr:sp macro="" textlink="">
      <xdr:nvSpPr>
        <xdr:cNvPr id="73" name="Rounded Rectangle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E37CBA0-FF2D-4582-BDF1-EABC4DE64657}"/>
            </a:ext>
          </a:extLst>
        </xdr:cNvPr>
        <xdr:cNvSpPr/>
      </xdr:nvSpPr>
      <xdr:spPr>
        <a:xfrm>
          <a:off x="19373850" y="666750"/>
          <a:ext cx="1828800" cy="870857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>
              <a:solidFill>
                <a:schemeClr val="tx1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5</xdr:col>
      <xdr:colOff>529772</xdr:colOff>
      <xdr:row>13</xdr:row>
      <xdr:rowOff>179162</xdr:rowOff>
    </xdr:from>
    <xdr:to>
      <xdr:col>9</xdr:col>
      <xdr:colOff>196397</xdr:colOff>
      <xdr:row>25</xdr:row>
      <xdr:rowOff>111580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32777C86-AD3D-403D-888F-0E048DE4A07C}"/>
            </a:ext>
          </a:extLst>
        </xdr:cNvPr>
        <xdr:cNvCxnSpPr>
          <a:stCxn id="76" idx="2"/>
          <a:endCxn id="77" idx="0"/>
        </xdr:cNvCxnSpPr>
      </xdr:nvCxnSpPr>
      <xdr:spPr>
        <a:xfrm flipH="1">
          <a:off x="3577772" y="2655662"/>
          <a:ext cx="2105025" cy="22184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196397</xdr:colOff>
      <xdr:row>12</xdr:row>
      <xdr:rowOff>38100</xdr:rowOff>
    </xdr:from>
    <xdr:to>
      <xdr:col>12</xdr:col>
      <xdr:colOff>414111</xdr:colOff>
      <xdr:row>15</xdr:row>
      <xdr:rowOff>129723</xdr:rowOff>
    </xdr:to>
    <xdr:sp macro="" textlink="">
      <xdr:nvSpPr>
        <xdr:cNvPr id="76" name="Oval 75">
          <a:extLst>
            <a:ext uri="{FF2B5EF4-FFF2-40B4-BE49-F238E27FC236}">
              <a16:creationId xmlns:a16="http://schemas.microsoft.com/office/drawing/2014/main" id="{3D366E19-9E31-4EF3-B32C-D7336781A6A1}"/>
            </a:ext>
          </a:extLst>
        </xdr:cNvPr>
        <xdr:cNvSpPr/>
      </xdr:nvSpPr>
      <xdr:spPr>
        <a:xfrm>
          <a:off x="5682797" y="2324100"/>
          <a:ext cx="2046514" cy="663123"/>
        </a:xfrm>
        <a:prstGeom prst="ellipse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</a:rPr>
            <a:t>Gdansk</a:t>
          </a:r>
        </a:p>
      </xdr:txBody>
    </xdr:sp>
    <xdr:clientData/>
  </xdr:twoCellAnchor>
  <xdr:twoCellAnchor>
    <xdr:from>
      <xdr:col>4</xdr:col>
      <xdr:colOff>116115</xdr:colOff>
      <xdr:row>25</xdr:row>
      <xdr:rowOff>111580</xdr:rowOff>
    </xdr:from>
    <xdr:to>
      <xdr:col>7</xdr:col>
      <xdr:colOff>333828</xdr:colOff>
      <xdr:row>28</xdr:row>
      <xdr:rowOff>57151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297E994-05B0-4A07-B624-F4CA1EAF8819}"/>
            </a:ext>
          </a:extLst>
        </xdr:cNvPr>
        <xdr:cNvSpPr/>
      </xdr:nvSpPr>
      <xdr:spPr>
        <a:xfrm>
          <a:off x="2554515" y="4874080"/>
          <a:ext cx="2046513" cy="517071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Poznan</a:t>
          </a:r>
        </a:p>
      </xdr:txBody>
    </xdr:sp>
    <xdr:clientData/>
  </xdr:twoCellAnchor>
  <xdr:twoCellAnchor>
    <xdr:from>
      <xdr:col>9</xdr:col>
      <xdr:colOff>228600</xdr:colOff>
      <xdr:row>21</xdr:row>
      <xdr:rowOff>30390</xdr:rowOff>
    </xdr:from>
    <xdr:to>
      <xdr:col>12</xdr:col>
      <xdr:colOff>446314</xdr:colOff>
      <xdr:row>23</xdr:row>
      <xdr:rowOff>166461</xdr:rowOff>
    </xdr:to>
    <xdr:sp macro="" textlink="">
      <xdr:nvSpPr>
        <xdr:cNvPr id="78" name="Oval 77">
          <a:extLst>
            <a:ext uri="{FF2B5EF4-FFF2-40B4-BE49-F238E27FC236}">
              <a16:creationId xmlns:a16="http://schemas.microsoft.com/office/drawing/2014/main" id="{9E87CF91-F836-4018-90C1-E0C9A18FB994}"/>
            </a:ext>
          </a:extLst>
        </xdr:cNvPr>
        <xdr:cNvSpPr/>
      </xdr:nvSpPr>
      <xdr:spPr>
        <a:xfrm>
          <a:off x="5715000" y="4030890"/>
          <a:ext cx="2046514" cy="517071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Torun</a:t>
          </a:r>
        </a:p>
      </xdr:txBody>
    </xdr:sp>
    <xdr:clientData/>
  </xdr:twoCellAnchor>
  <xdr:twoCellAnchor>
    <xdr:from>
      <xdr:col>15</xdr:col>
      <xdr:colOff>462643</xdr:colOff>
      <xdr:row>25</xdr:row>
      <xdr:rowOff>57151</xdr:rowOff>
    </xdr:from>
    <xdr:to>
      <xdr:col>19</xdr:col>
      <xdr:colOff>70757</xdr:colOff>
      <xdr:row>28</xdr:row>
      <xdr:rowOff>2722</xdr:rowOff>
    </xdr:to>
    <xdr:sp macro="" textlink="">
      <xdr:nvSpPr>
        <xdr:cNvPr id="79" name="Oval 78">
          <a:extLst>
            <a:ext uri="{FF2B5EF4-FFF2-40B4-BE49-F238E27FC236}">
              <a16:creationId xmlns:a16="http://schemas.microsoft.com/office/drawing/2014/main" id="{1136F2F0-E58B-4D0E-B303-9A85B1FA095B}"/>
            </a:ext>
          </a:extLst>
        </xdr:cNvPr>
        <xdr:cNvSpPr/>
      </xdr:nvSpPr>
      <xdr:spPr>
        <a:xfrm>
          <a:off x="9606643" y="4819651"/>
          <a:ext cx="2046514" cy="517071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Warsaw</a:t>
          </a:r>
        </a:p>
      </xdr:txBody>
    </xdr:sp>
    <xdr:clientData/>
  </xdr:twoCellAnchor>
  <xdr:twoCellAnchor>
    <xdr:from>
      <xdr:col>8</xdr:col>
      <xdr:colOff>424542</xdr:colOff>
      <xdr:row>28</xdr:row>
      <xdr:rowOff>39915</xdr:rowOff>
    </xdr:from>
    <xdr:to>
      <xdr:col>12</xdr:col>
      <xdr:colOff>32656</xdr:colOff>
      <xdr:row>30</xdr:row>
      <xdr:rowOff>175986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B856F0F4-75D9-47D7-BE98-20FC13CACFCA}"/>
            </a:ext>
          </a:extLst>
        </xdr:cNvPr>
        <xdr:cNvSpPr/>
      </xdr:nvSpPr>
      <xdr:spPr>
        <a:xfrm>
          <a:off x="5301342" y="5373915"/>
          <a:ext cx="2046514" cy="517071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Lodz</a:t>
          </a:r>
        </a:p>
      </xdr:txBody>
    </xdr:sp>
    <xdr:clientData/>
  </xdr:twoCellAnchor>
  <xdr:twoCellAnchor>
    <xdr:from>
      <xdr:col>18</xdr:col>
      <xdr:colOff>150133</xdr:colOff>
      <xdr:row>32</xdr:row>
      <xdr:rowOff>169183</xdr:rowOff>
    </xdr:from>
    <xdr:to>
      <xdr:col>21</xdr:col>
      <xdr:colOff>374197</xdr:colOff>
      <xdr:row>35</xdr:row>
      <xdr:rowOff>114754</xdr:rowOff>
    </xdr:to>
    <xdr:sp macro="" textlink="">
      <xdr:nvSpPr>
        <xdr:cNvPr id="81" name="Oval 80">
          <a:extLst>
            <a:ext uri="{FF2B5EF4-FFF2-40B4-BE49-F238E27FC236}">
              <a16:creationId xmlns:a16="http://schemas.microsoft.com/office/drawing/2014/main" id="{3105214B-815E-4741-840A-24A0EE6C2FD7}"/>
            </a:ext>
          </a:extLst>
        </xdr:cNvPr>
        <xdr:cNvSpPr/>
      </xdr:nvSpPr>
      <xdr:spPr>
        <a:xfrm>
          <a:off x="11122933" y="6265183"/>
          <a:ext cx="2052864" cy="517071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Lublin</a:t>
          </a:r>
        </a:p>
      </xdr:txBody>
    </xdr:sp>
    <xdr:clientData/>
  </xdr:twoCellAnchor>
  <xdr:twoCellAnchor>
    <xdr:from>
      <xdr:col>4</xdr:col>
      <xdr:colOff>568779</xdr:colOff>
      <xdr:row>35</xdr:row>
      <xdr:rowOff>146958</xdr:rowOff>
    </xdr:from>
    <xdr:to>
      <xdr:col>8</xdr:col>
      <xdr:colOff>174171</xdr:colOff>
      <xdr:row>38</xdr:row>
      <xdr:rowOff>92529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8286A505-BFB0-4D30-B078-E7A664FDE89D}"/>
            </a:ext>
          </a:extLst>
        </xdr:cNvPr>
        <xdr:cNvSpPr/>
      </xdr:nvSpPr>
      <xdr:spPr>
        <a:xfrm>
          <a:off x="3007179" y="6814458"/>
          <a:ext cx="2043792" cy="517071"/>
        </a:xfrm>
        <a:prstGeom prst="ellipse">
          <a:avLst/>
        </a:prstGeom>
        <a:solidFill>
          <a:schemeClr val="bg1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Wroclaw</a:t>
          </a:r>
        </a:p>
      </xdr:txBody>
    </xdr:sp>
    <xdr:clientData/>
  </xdr:twoCellAnchor>
  <xdr:twoCellAnchor>
    <xdr:from>
      <xdr:col>12</xdr:col>
      <xdr:colOff>487136</xdr:colOff>
      <xdr:row>36</xdr:row>
      <xdr:rowOff>51708</xdr:rowOff>
    </xdr:from>
    <xdr:to>
      <xdr:col>16</xdr:col>
      <xdr:colOff>92528</xdr:colOff>
      <xdr:row>38</xdr:row>
      <xdr:rowOff>187779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BECBE3A1-0101-4DC3-AE10-E7C044F7A0F0}"/>
            </a:ext>
          </a:extLst>
        </xdr:cNvPr>
        <xdr:cNvSpPr/>
      </xdr:nvSpPr>
      <xdr:spPr>
        <a:xfrm>
          <a:off x="7802336" y="6909708"/>
          <a:ext cx="2043792" cy="517071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Krakow</a:t>
          </a:r>
        </a:p>
      </xdr:txBody>
    </xdr:sp>
    <xdr:clientData/>
  </xdr:twoCellAnchor>
  <xdr:twoCellAnchor>
    <xdr:from>
      <xdr:col>5</xdr:col>
      <xdr:colOff>59872</xdr:colOff>
      <xdr:row>46</xdr:row>
      <xdr:rowOff>84365</xdr:rowOff>
    </xdr:from>
    <xdr:to>
      <xdr:col>8</xdr:col>
      <xdr:colOff>277586</xdr:colOff>
      <xdr:row>49</xdr:row>
      <xdr:rowOff>29936</xdr:rowOff>
    </xdr:to>
    <xdr:sp macro="" textlink="">
      <xdr:nvSpPr>
        <xdr:cNvPr id="84" name="Oval 83">
          <a:extLst>
            <a:ext uri="{FF2B5EF4-FFF2-40B4-BE49-F238E27FC236}">
              <a16:creationId xmlns:a16="http://schemas.microsoft.com/office/drawing/2014/main" id="{3A5619C1-461E-41CF-BD90-74EC2A2A4C4C}"/>
            </a:ext>
          </a:extLst>
        </xdr:cNvPr>
        <xdr:cNvSpPr/>
      </xdr:nvSpPr>
      <xdr:spPr>
        <a:xfrm>
          <a:off x="3107872" y="8847365"/>
          <a:ext cx="2046514" cy="517071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Prague</a:t>
          </a:r>
        </a:p>
      </xdr:txBody>
    </xdr:sp>
    <xdr:clientData/>
  </xdr:twoCellAnchor>
  <xdr:twoCellAnchor>
    <xdr:from>
      <xdr:col>12</xdr:col>
      <xdr:colOff>427264</xdr:colOff>
      <xdr:row>44</xdr:row>
      <xdr:rowOff>95251</xdr:rowOff>
    </xdr:from>
    <xdr:to>
      <xdr:col>16</xdr:col>
      <xdr:colOff>35378</xdr:colOff>
      <xdr:row>47</xdr:row>
      <xdr:rowOff>40822</xdr:rowOff>
    </xdr:to>
    <xdr:sp macro="" textlink="">
      <xdr:nvSpPr>
        <xdr:cNvPr id="85" name="Oval 84">
          <a:extLst>
            <a:ext uri="{FF2B5EF4-FFF2-40B4-BE49-F238E27FC236}">
              <a16:creationId xmlns:a16="http://schemas.microsoft.com/office/drawing/2014/main" id="{5BE54B2D-5378-4E97-BE32-D14725CE508D}"/>
            </a:ext>
          </a:extLst>
        </xdr:cNvPr>
        <xdr:cNvSpPr/>
      </xdr:nvSpPr>
      <xdr:spPr>
        <a:xfrm>
          <a:off x="7742464" y="8477251"/>
          <a:ext cx="2046514" cy="517071"/>
        </a:xfrm>
        <a:prstGeom prst="ellipse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</a:rPr>
            <a:t>Cieszyn</a:t>
          </a:r>
        </a:p>
      </xdr:txBody>
    </xdr:sp>
    <xdr:clientData/>
  </xdr:twoCellAnchor>
  <xdr:twoCellAnchor>
    <xdr:from>
      <xdr:col>7</xdr:col>
      <xdr:colOff>530678</xdr:colOff>
      <xdr:row>52</xdr:row>
      <xdr:rowOff>108859</xdr:rowOff>
    </xdr:from>
    <xdr:to>
      <xdr:col>11</xdr:col>
      <xdr:colOff>136071</xdr:colOff>
      <xdr:row>55</xdr:row>
      <xdr:rowOff>54430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9193DBAF-7125-4E4E-8474-91C325DACCD2}"/>
            </a:ext>
          </a:extLst>
        </xdr:cNvPr>
        <xdr:cNvSpPr/>
      </xdr:nvSpPr>
      <xdr:spPr>
        <a:xfrm>
          <a:off x="4797878" y="10014859"/>
          <a:ext cx="2043793" cy="517071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Brno</a:t>
          </a:r>
        </a:p>
      </xdr:txBody>
    </xdr:sp>
    <xdr:clientData/>
  </xdr:twoCellAnchor>
  <xdr:twoCellAnchor>
    <xdr:from>
      <xdr:col>16</xdr:col>
      <xdr:colOff>511627</xdr:colOff>
      <xdr:row>51</xdr:row>
      <xdr:rowOff>29937</xdr:rowOff>
    </xdr:from>
    <xdr:to>
      <xdr:col>20</xdr:col>
      <xdr:colOff>119741</xdr:colOff>
      <xdr:row>53</xdr:row>
      <xdr:rowOff>166008</xdr:rowOff>
    </xdr:to>
    <xdr:sp macro="" textlink="">
      <xdr:nvSpPr>
        <xdr:cNvPr id="87" name="Oval 86">
          <a:extLst>
            <a:ext uri="{FF2B5EF4-FFF2-40B4-BE49-F238E27FC236}">
              <a16:creationId xmlns:a16="http://schemas.microsoft.com/office/drawing/2014/main" id="{2DF94EC0-5523-44FB-9429-F78EAC70D854}"/>
            </a:ext>
          </a:extLst>
        </xdr:cNvPr>
        <xdr:cNvSpPr/>
      </xdr:nvSpPr>
      <xdr:spPr>
        <a:xfrm>
          <a:off x="10265227" y="9745437"/>
          <a:ext cx="2046514" cy="517071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Kosice</a:t>
          </a:r>
        </a:p>
      </xdr:txBody>
    </xdr:sp>
    <xdr:clientData/>
  </xdr:twoCellAnchor>
  <xdr:twoCellAnchor>
    <xdr:from>
      <xdr:col>9</xdr:col>
      <xdr:colOff>21769</xdr:colOff>
      <xdr:row>62</xdr:row>
      <xdr:rowOff>185059</xdr:rowOff>
    </xdr:from>
    <xdr:to>
      <xdr:col>12</xdr:col>
      <xdr:colOff>239483</xdr:colOff>
      <xdr:row>65</xdr:row>
      <xdr:rowOff>130630</xdr:rowOff>
    </xdr:to>
    <xdr:sp macro="" textlink="">
      <xdr:nvSpPr>
        <xdr:cNvPr id="88" name="Oval 87">
          <a:extLst>
            <a:ext uri="{FF2B5EF4-FFF2-40B4-BE49-F238E27FC236}">
              <a16:creationId xmlns:a16="http://schemas.microsoft.com/office/drawing/2014/main" id="{990DFBC5-0000-4375-8244-63961A221D2F}"/>
            </a:ext>
          </a:extLst>
        </xdr:cNvPr>
        <xdr:cNvSpPr/>
      </xdr:nvSpPr>
      <xdr:spPr>
        <a:xfrm>
          <a:off x="5508169" y="11996059"/>
          <a:ext cx="2046514" cy="517071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Bratislava</a:t>
          </a:r>
        </a:p>
      </xdr:txBody>
    </xdr:sp>
    <xdr:clientData/>
  </xdr:twoCellAnchor>
  <xdr:twoCellAnchor>
    <xdr:from>
      <xdr:col>14</xdr:col>
      <xdr:colOff>114298</xdr:colOff>
      <xdr:row>65</xdr:row>
      <xdr:rowOff>182336</xdr:rowOff>
    </xdr:from>
    <xdr:to>
      <xdr:col>17</xdr:col>
      <xdr:colOff>332012</xdr:colOff>
      <xdr:row>68</xdr:row>
      <xdr:rowOff>127907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D1A122D0-31B6-4B34-9A5C-4BD5263401D8}"/>
            </a:ext>
          </a:extLst>
        </xdr:cNvPr>
        <xdr:cNvSpPr/>
      </xdr:nvSpPr>
      <xdr:spPr>
        <a:xfrm>
          <a:off x="8648698" y="12564836"/>
          <a:ext cx="2046514" cy="517071"/>
        </a:xfrm>
        <a:prstGeom prst="ellipse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</a:rPr>
            <a:t>Budapest</a:t>
          </a:r>
        </a:p>
      </xdr:txBody>
    </xdr:sp>
    <xdr:clientData/>
  </xdr:twoCellAnchor>
  <xdr:twoCellAnchor>
    <xdr:from>
      <xdr:col>6</xdr:col>
      <xdr:colOff>473529</xdr:colOff>
      <xdr:row>49</xdr:row>
      <xdr:rowOff>29936</xdr:rowOff>
    </xdr:from>
    <xdr:to>
      <xdr:col>7</xdr:col>
      <xdr:colOff>530678</xdr:colOff>
      <xdr:row>53</xdr:row>
      <xdr:rowOff>176895</xdr:rowOff>
    </xdr:to>
    <xdr:cxnSp macro="">
      <xdr:nvCxnSpPr>
        <xdr:cNvPr id="90" name="Straight Arrow Connector 89">
          <a:extLst>
            <a:ext uri="{FF2B5EF4-FFF2-40B4-BE49-F238E27FC236}">
              <a16:creationId xmlns:a16="http://schemas.microsoft.com/office/drawing/2014/main" id="{0D02C212-DD17-443E-90A2-FCB138EA0EAA}"/>
            </a:ext>
          </a:extLst>
        </xdr:cNvPr>
        <xdr:cNvCxnSpPr>
          <a:stCxn id="84" idx="4"/>
          <a:endCxn id="86" idx="2"/>
        </xdr:cNvCxnSpPr>
      </xdr:nvCxnSpPr>
      <xdr:spPr>
        <a:xfrm>
          <a:off x="4131129" y="9364436"/>
          <a:ext cx="666749" cy="90895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179613</xdr:colOff>
      <xdr:row>17</xdr:row>
      <xdr:rowOff>97971</xdr:rowOff>
    </xdr:from>
    <xdr:to>
      <xdr:col>9</xdr:col>
      <xdr:colOff>43542</xdr:colOff>
      <xdr:row>19</xdr:row>
      <xdr:rowOff>182336</xdr:rowOff>
    </xdr:to>
    <xdr:sp macro="" textlink="">
      <xdr:nvSpPr>
        <xdr:cNvPr id="91" name="Rounded Rectangle 20">
          <a:extLst>
            <a:ext uri="{FF2B5EF4-FFF2-40B4-BE49-F238E27FC236}">
              <a16:creationId xmlns:a16="http://schemas.microsoft.com/office/drawing/2014/main" id="{04A2536B-903D-4807-8E03-245458D8E7D3}"/>
            </a:ext>
          </a:extLst>
        </xdr:cNvPr>
        <xdr:cNvSpPr/>
      </xdr:nvSpPr>
      <xdr:spPr>
        <a:xfrm>
          <a:off x="4446813" y="3336471"/>
          <a:ext cx="1083129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361</a:t>
          </a:r>
        </a:p>
      </xdr:txBody>
    </xdr:sp>
    <xdr:clientData/>
  </xdr:twoCellAnchor>
  <xdr:twoCellAnchor>
    <xdr:from>
      <xdr:col>6</xdr:col>
      <xdr:colOff>68036</xdr:colOff>
      <xdr:row>50</xdr:row>
      <xdr:rowOff>46266</xdr:rowOff>
    </xdr:from>
    <xdr:to>
      <xdr:col>7</xdr:col>
      <xdr:colOff>427263</xdr:colOff>
      <xdr:row>52</xdr:row>
      <xdr:rowOff>130631</xdr:rowOff>
    </xdr:to>
    <xdr:sp macro="" textlink="">
      <xdr:nvSpPr>
        <xdr:cNvPr id="92" name="Rounded Rectangle 21">
          <a:extLst>
            <a:ext uri="{FF2B5EF4-FFF2-40B4-BE49-F238E27FC236}">
              <a16:creationId xmlns:a16="http://schemas.microsoft.com/office/drawing/2014/main" id="{459CD252-5FC5-428B-B197-EF7B984A7F58}"/>
            </a:ext>
          </a:extLst>
        </xdr:cNvPr>
        <xdr:cNvSpPr/>
      </xdr:nvSpPr>
      <xdr:spPr>
        <a:xfrm>
          <a:off x="3725636" y="9571266"/>
          <a:ext cx="968827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167</a:t>
          </a:r>
        </a:p>
      </xdr:txBody>
    </xdr:sp>
    <xdr:clientData/>
  </xdr:twoCellAnchor>
  <xdr:twoCellAnchor>
    <xdr:from>
      <xdr:col>12</xdr:col>
      <xdr:colOff>414111</xdr:colOff>
      <xdr:row>13</xdr:row>
      <xdr:rowOff>179162</xdr:rowOff>
    </xdr:from>
    <xdr:to>
      <xdr:col>17</xdr:col>
      <xdr:colOff>266700</xdr:colOff>
      <xdr:row>25</xdr:row>
      <xdr:rowOff>57151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DB9AADAE-6809-432C-A1FC-5897A2F573D1}"/>
            </a:ext>
          </a:extLst>
        </xdr:cNvPr>
        <xdr:cNvCxnSpPr>
          <a:stCxn id="76" idx="6"/>
          <a:endCxn id="79" idx="0"/>
        </xdr:cNvCxnSpPr>
      </xdr:nvCxnSpPr>
      <xdr:spPr>
        <a:xfrm>
          <a:off x="7729311" y="2655662"/>
          <a:ext cx="2900589" cy="2163989"/>
        </a:xfrm>
        <a:prstGeom prst="line">
          <a:avLst/>
        </a:prstGeom>
        <a:ln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266700</xdr:colOff>
      <xdr:row>28</xdr:row>
      <xdr:rowOff>2722</xdr:rowOff>
    </xdr:from>
    <xdr:to>
      <xdr:col>19</xdr:col>
      <xdr:colOff>566965</xdr:colOff>
      <xdr:row>32</xdr:row>
      <xdr:rowOff>169183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914C5086-B2C0-47AA-8FD0-C75F81ED5DDB}"/>
            </a:ext>
          </a:extLst>
        </xdr:cNvPr>
        <xdr:cNvCxnSpPr>
          <a:stCxn id="79" idx="4"/>
          <a:endCxn id="81" idx="0"/>
        </xdr:cNvCxnSpPr>
      </xdr:nvCxnSpPr>
      <xdr:spPr>
        <a:xfrm>
          <a:off x="10629900" y="5336722"/>
          <a:ext cx="1519465" cy="92846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454</xdr:colOff>
      <xdr:row>15</xdr:row>
      <xdr:rowOff>129723</xdr:rowOff>
    </xdr:from>
    <xdr:to>
      <xdr:col>11</xdr:col>
      <xdr:colOff>32657</xdr:colOff>
      <xdr:row>21</xdr:row>
      <xdr:rowOff>30390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9E7BE818-8BE7-40AB-B227-C34AD28395E8}"/>
            </a:ext>
          </a:extLst>
        </xdr:cNvPr>
        <xdr:cNvCxnSpPr>
          <a:stCxn id="76" idx="4"/>
          <a:endCxn id="78" idx="0"/>
        </xdr:cNvCxnSpPr>
      </xdr:nvCxnSpPr>
      <xdr:spPr>
        <a:xfrm>
          <a:off x="6706054" y="2987223"/>
          <a:ext cx="32203" cy="104366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446314</xdr:colOff>
      <xdr:row>22</xdr:row>
      <xdr:rowOff>98426</xdr:rowOff>
    </xdr:from>
    <xdr:to>
      <xdr:col>15</xdr:col>
      <xdr:colOff>462643</xdr:colOff>
      <xdr:row>26</xdr:row>
      <xdr:rowOff>125187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AFD3478A-9B27-4053-BF24-ACF077C6F13B}"/>
            </a:ext>
          </a:extLst>
        </xdr:cNvPr>
        <xdr:cNvCxnSpPr>
          <a:stCxn id="78" idx="6"/>
          <a:endCxn id="79" idx="2"/>
        </xdr:cNvCxnSpPr>
      </xdr:nvCxnSpPr>
      <xdr:spPr>
        <a:xfrm>
          <a:off x="7761514" y="4289426"/>
          <a:ext cx="1845129" cy="78876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333828</xdr:colOff>
      <xdr:row>22</xdr:row>
      <xdr:rowOff>167640</xdr:rowOff>
    </xdr:from>
    <xdr:to>
      <xdr:col>9</xdr:col>
      <xdr:colOff>304800</xdr:colOff>
      <xdr:row>26</xdr:row>
      <xdr:rowOff>175806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CAA0F87E-7406-437D-8239-143486E89089}"/>
            </a:ext>
          </a:extLst>
        </xdr:cNvPr>
        <xdr:cNvCxnSpPr>
          <a:stCxn id="77" idx="6"/>
        </xdr:cNvCxnSpPr>
      </xdr:nvCxnSpPr>
      <xdr:spPr>
        <a:xfrm flipV="1">
          <a:off x="4601028" y="4358640"/>
          <a:ext cx="1190172" cy="7701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</xdr:colOff>
      <xdr:row>26</xdr:row>
      <xdr:rowOff>125187</xdr:rowOff>
    </xdr:from>
    <xdr:to>
      <xdr:col>15</xdr:col>
      <xdr:colOff>462643</xdr:colOff>
      <xdr:row>36</xdr:row>
      <xdr:rowOff>152400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C495A27-4DB3-4552-AF9A-61A9586E2785}"/>
            </a:ext>
          </a:extLst>
        </xdr:cNvPr>
        <xdr:cNvCxnSpPr>
          <a:stCxn id="79" idx="2"/>
        </xdr:cNvCxnSpPr>
      </xdr:nvCxnSpPr>
      <xdr:spPr>
        <a:xfrm flipH="1">
          <a:off x="4933950" y="5078187"/>
          <a:ext cx="4672693" cy="1932213"/>
        </a:xfrm>
        <a:prstGeom prst="line">
          <a:avLst/>
        </a:prstGeom>
        <a:ln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289832</xdr:colOff>
      <xdr:row>28</xdr:row>
      <xdr:rowOff>2722</xdr:rowOff>
    </xdr:from>
    <xdr:to>
      <xdr:col>17</xdr:col>
      <xdr:colOff>266700</xdr:colOff>
      <xdr:row>36</xdr:row>
      <xdr:rowOff>51708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5A2D220D-23F3-48E5-BCCC-528D14808162}"/>
            </a:ext>
          </a:extLst>
        </xdr:cNvPr>
        <xdr:cNvCxnSpPr>
          <a:stCxn id="79" idx="4"/>
          <a:endCxn id="83" idx="0"/>
        </xdr:cNvCxnSpPr>
      </xdr:nvCxnSpPr>
      <xdr:spPr>
        <a:xfrm flipH="1">
          <a:off x="8824232" y="5336722"/>
          <a:ext cx="1805668" cy="1572986"/>
        </a:xfrm>
        <a:prstGeom prst="line">
          <a:avLst/>
        </a:prstGeom>
        <a:ln w="9525">
          <a:solidFill>
            <a:schemeClr val="accent5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92528</xdr:colOff>
      <xdr:row>35</xdr:row>
      <xdr:rowOff>114754</xdr:rowOff>
    </xdr:from>
    <xdr:to>
      <xdr:col>19</xdr:col>
      <xdr:colOff>566965</xdr:colOff>
      <xdr:row>37</xdr:row>
      <xdr:rowOff>119744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A5701BF4-859B-4D3D-88BC-396247BF7C84}"/>
            </a:ext>
          </a:extLst>
        </xdr:cNvPr>
        <xdr:cNvCxnSpPr>
          <a:stCxn id="81" idx="4"/>
          <a:endCxn id="83" idx="6"/>
        </xdr:cNvCxnSpPr>
      </xdr:nvCxnSpPr>
      <xdr:spPr>
        <a:xfrm flipH="1">
          <a:off x="9846128" y="6782254"/>
          <a:ext cx="2303237" cy="3859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526597</xdr:colOff>
      <xdr:row>28</xdr:row>
      <xdr:rowOff>57151</xdr:rowOff>
    </xdr:from>
    <xdr:to>
      <xdr:col>6</xdr:col>
      <xdr:colOff>371475</xdr:colOff>
      <xdr:row>35</xdr:row>
      <xdr:rowOff>146958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F0BB2608-0D40-482A-9AAC-5E346151E1AB}"/>
            </a:ext>
          </a:extLst>
        </xdr:cNvPr>
        <xdr:cNvCxnSpPr>
          <a:stCxn id="77" idx="4"/>
          <a:endCxn id="82" idx="0"/>
        </xdr:cNvCxnSpPr>
      </xdr:nvCxnSpPr>
      <xdr:spPr>
        <a:xfrm>
          <a:off x="3574597" y="5391151"/>
          <a:ext cx="454478" cy="14233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371475</xdr:colOff>
      <xdr:row>30</xdr:row>
      <xdr:rowOff>175986</xdr:rowOff>
    </xdr:from>
    <xdr:to>
      <xdr:col>10</xdr:col>
      <xdr:colOff>228599</xdr:colOff>
      <xdr:row>35</xdr:row>
      <xdr:rowOff>146958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61D850C3-2F6C-452F-B251-1BE1ECFA7A70}"/>
            </a:ext>
          </a:extLst>
        </xdr:cNvPr>
        <xdr:cNvCxnSpPr>
          <a:stCxn id="80" idx="4"/>
          <a:endCxn id="82" idx="0"/>
        </xdr:cNvCxnSpPr>
      </xdr:nvCxnSpPr>
      <xdr:spPr>
        <a:xfrm flipH="1">
          <a:off x="4029075" y="5890986"/>
          <a:ext cx="2295524" cy="923472"/>
        </a:xfrm>
        <a:prstGeom prst="line">
          <a:avLst/>
        </a:prstGeom>
        <a:ln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231321</xdr:colOff>
      <xdr:row>38</xdr:row>
      <xdr:rowOff>187779</xdr:rowOff>
    </xdr:from>
    <xdr:to>
      <xdr:col>14</xdr:col>
      <xdr:colOff>289832</xdr:colOff>
      <xdr:row>44</xdr:row>
      <xdr:rowOff>95251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DD6C9EF8-16BC-41EB-8085-D41E10A262AF}"/>
            </a:ext>
          </a:extLst>
        </xdr:cNvPr>
        <xdr:cNvCxnSpPr>
          <a:stCxn id="83" idx="4"/>
          <a:endCxn id="85" idx="0"/>
        </xdr:cNvCxnSpPr>
      </xdr:nvCxnSpPr>
      <xdr:spPr>
        <a:xfrm flipH="1">
          <a:off x="8765721" y="7426779"/>
          <a:ext cx="58511" cy="1050472"/>
        </a:xfrm>
        <a:prstGeom prst="line">
          <a:avLst/>
        </a:prstGeom>
        <a:ln w="9525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35378</xdr:colOff>
      <xdr:row>45</xdr:row>
      <xdr:rowOff>163287</xdr:rowOff>
    </xdr:from>
    <xdr:to>
      <xdr:col>18</xdr:col>
      <xdr:colOff>315684</xdr:colOff>
      <xdr:row>51</xdr:row>
      <xdr:rowOff>29937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6A15A85B-5914-4568-B73B-96226A6AB098}"/>
            </a:ext>
          </a:extLst>
        </xdr:cNvPr>
        <xdr:cNvCxnSpPr>
          <a:stCxn id="85" idx="6"/>
          <a:endCxn id="87" idx="0"/>
        </xdr:cNvCxnSpPr>
      </xdr:nvCxnSpPr>
      <xdr:spPr>
        <a:xfrm>
          <a:off x="9788978" y="8735787"/>
          <a:ext cx="1499506" cy="1009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277586</xdr:colOff>
      <xdr:row>45</xdr:row>
      <xdr:rowOff>163287</xdr:rowOff>
    </xdr:from>
    <xdr:to>
      <xdr:col>12</xdr:col>
      <xdr:colOff>427264</xdr:colOff>
      <xdr:row>47</xdr:row>
      <xdr:rowOff>152401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273B7BB7-3058-44E4-B4BC-20BD0EB11BB2}"/>
            </a:ext>
          </a:extLst>
        </xdr:cNvPr>
        <xdr:cNvCxnSpPr>
          <a:stCxn id="84" idx="6"/>
          <a:endCxn id="85" idx="2"/>
        </xdr:cNvCxnSpPr>
      </xdr:nvCxnSpPr>
      <xdr:spPr>
        <a:xfrm flipV="1">
          <a:off x="5154386" y="8735787"/>
          <a:ext cx="2588078" cy="3701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174171</xdr:colOff>
      <xdr:row>37</xdr:row>
      <xdr:rowOff>24494</xdr:rowOff>
    </xdr:from>
    <xdr:to>
      <xdr:col>12</xdr:col>
      <xdr:colOff>427264</xdr:colOff>
      <xdr:row>45</xdr:row>
      <xdr:rowOff>163287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D7C33778-F033-4A57-ACDA-3B64CAE1E921}"/>
            </a:ext>
          </a:extLst>
        </xdr:cNvPr>
        <xdr:cNvCxnSpPr>
          <a:stCxn id="82" idx="6"/>
          <a:endCxn id="85" idx="2"/>
        </xdr:cNvCxnSpPr>
      </xdr:nvCxnSpPr>
      <xdr:spPr>
        <a:xfrm>
          <a:off x="5050971" y="7072994"/>
          <a:ext cx="2691493" cy="1662793"/>
        </a:xfrm>
        <a:prstGeom prst="line">
          <a:avLst/>
        </a:prstGeom>
        <a:ln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371475</xdr:colOff>
      <xdr:row>38</xdr:row>
      <xdr:rowOff>92529</xdr:rowOff>
    </xdr:from>
    <xdr:to>
      <xdr:col>6</xdr:col>
      <xdr:colOff>473529</xdr:colOff>
      <xdr:row>46</xdr:row>
      <xdr:rowOff>84365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14F94066-F537-485D-9C19-B6E5F156F270}"/>
            </a:ext>
          </a:extLst>
        </xdr:cNvPr>
        <xdr:cNvCxnSpPr>
          <a:stCxn id="82" idx="4"/>
          <a:endCxn id="84" idx="0"/>
        </xdr:cNvCxnSpPr>
      </xdr:nvCxnSpPr>
      <xdr:spPr>
        <a:xfrm>
          <a:off x="4029075" y="7331529"/>
          <a:ext cx="102054" cy="151583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333375</xdr:colOff>
      <xdr:row>45</xdr:row>
      <xdr:rowOff>163287</xdr:rowOff>
    </xdr:from>
    <xdr:to>
      <xdr:col>12</xdr:col>
      <xdr:colOff>427264</xdr:colOff>
      <xdr:row>52</xdr:row>
      <xdr:rowOff>108859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DFD4BDF2-48E4-4A5E-BA36-F00BCA896598}"/>
            </a:ext>
          </a:extLst>
        </xdr:cNvPr>
        <xdr:cNvCxnSpPr>
          <a:stCxn id="85" idx="2"/>
          <a:endCxn id="86" idx="0"/>
        </xdr:cNvCxnSpPr>
      </xdr:nvCxnSpPr>
      <xdr:spPr>
        <a:xfrm flipH="1">
          <a:off x="5819775" y="8735787"/>
          <a:ext cx="1922689" cy="12790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333375</xdr:colOff>
      <xdr:row>55</xdr:row>
      <xdr:rowOff>54430</xdr:rowOff>
    </xdr:from>
    <xdr:to>
      <xdr:col>10</xdr:col>
      <xdr:colOff>435426</xdr:colOff>
      <xdr:row>62</xdr:row>
      <xdr:rowOff>185059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CA06D89A-BA38-46C9-915D-0D89E8E305E6}"/>
            </a:ext>
          </a:extLst>
        </xdr:cNvPr>
        <xdr:cNvCxnSpPr>
          <a:stCxn id="86" idx="4"/>
          <a:endCxn id="88" idx="0"/>
        </xdr:cNvCxnSpPr>
      </xdr:nvCxnSpPr>
      <xdr:spPr>
        <a:xfrm>
          <a:off x="5819775" y="10531930"/>
          <a:ext cx="711651" cy="14641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435426</xdr:colOff>
      <xdr:row>47</xdr:row>
      <xdr:rowOff>40822</xdr:rowOff>
    </xdr:from>
    <xdr:to>
      <xdr:col>14</xdr:col>
      <xdr:colOff>231321</xdr:colOff>
      <xdr:row>62</xdr:row>
      <xdr:rowOff>185059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99D30B27-A756-4ACA-8A42-5280E743AA25}"/>
            </a:ext>
          </a:extLst>
        </xdr:cNvPr>
        <xdr:cNvCxnSpPr>
          <a:stCxn id="85" idx="4"/>
          <a:endCxn id="88" idx="0"/>
        </xdr:cNvCxnSpPr>
      </xdr:nvCxnSpPr>
      <xdr:spPr>
        <a:xfrm flipH="1">
          <a:off x="6531426" y="8994322"/>
          <a:ext cx="2234295" cy="30017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435426</xdr:colOff>
      <xdr:row>65</xdr:row>
      <xdr:rowOff>130630</xdr:rowOff>
    </xdr:from>
    <xdr:to>
      <xdr:col>14</xdr:col>
      <xdr:colOff>114298</xdr:colOff>
      <xdr:row>67</xdr:row>
      <xdr:rowOff>59872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C00EC1EB-7D5E-4E81-BF66-8C27AA64189D}"/>
            </a:ext>
          </a:extLst>
        </xdr:cNvPr>
        <xdr:cNvCxnSpPr>
          <a:stCxn id="88" idx="4"/>
          <a:endCxn id="89" idx="2"/>
        </xdr:cNvCxnSpPr>
      </xdr:nvCxnSpPr>
      <xdr:spPr>
        <a:xfrm>
          <a:off x="6531426" y="12513130"/>
          <a:ext cx="2117272" cy="3102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231321</xdr:colOff>
      <xdr:row>47</xdr:row>
      <xdr:rowOff>40822</xdr:rowOff>
    </xdr:from>
    <xdr:to>
      <xdr:col>15</xdr:col>
      <xdr:colOff>527955</xdr:colOff>
      <xdr:row>65</xdr:row>
      <xdr:rowOff>182336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F03ECA51-92BB-405A-866F-42A2D50D9D34}"/>
            </a:ext>
          </a:extLst>
        </xdr:cNvPr>
        <xdr:cNvCxnSpPr>
          <a:stCxn id="85" idx="4"/>
          <a:endCxn id="89" idx="0"/>
        </xdr:cNvCxnSpPr>
      </xdr:nvCxnSpPr>
      <xdr:spPr>
        <a:xfrm>
          <a:off x="8765721" y="8994322"/>
          <a:ext cx="906234" cy="3570514"/>
        </a:xfrm>
        <a:prstGeom prst="line">
          <a:avLst/>
        </a:prstGeom>
        <a:ln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527955</xdr:colOff>
      <xdr:row>53</xdr:row>
      <xdr:rowOff>166008</xdr:rowOff>
    </xdr:from>
    <xdr:to>
      <xdr:col>18</xdr:col>
      <xdr:colOff>315684</xdr:colOff>
      <xdr:row>65</xdr:row>
      <xdr:rowOff>182336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108FD810-0F1C-4DC6-95FE-8240F7605567}"/>
            </a:ext>
          </a:extLst>
        </xdr:cNvPr>
        <xdr:cNvCxnSpPr>
          <a:stCxn id="87" idx="4"/>
          <a:endCxn id="89" idx="0"/>
        </xdr:cNvCxnSpPr>
      </xdr:nvCxnSpPr>
      <xdr:spPr>
        <a:xfrm flipH="1">
          <a:off x="9671955" y="10262508"/>
          <a:ext cx="1616529" cy="23023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202291</xdr:colOff>
      <xdr:row>16</xdr:row>
      <xdr:rowOff>108857</xdr:rowOff>
    </xdr:from>
    <xdr:to>
      <xdr:col>12</xdr:col>
      <xdr:colOff>68942</xdr:colOff>
      <xdr:row>19</xdr:row>
      <xdr:rowOff>2722</xdr:rowOff>
    </xdr:to>
    <xdr:sp macro="" textlink="">
      <xdr:nvSpPr>
        <xdr:cNvPr id="114" name="Rounded Rectangle 43">
          <a:extLst>
            <a:ext uri="{FF2B5EF4-FFF2-40B4-BE49-F238E27FC236}">
              <a16:creationId xmlns:a16="http://schemas.microsoft.com/office/drawing/2014/main" id="{B13EC2C1-22BE-44A0-BEB3-4E5FF372925D}"/>
            </a:ext>
          </a:extLst>
        </xdr:cNvPr>
        <xdr:cNvSpPr/>
      </xdr:nvSpPr>
      <xdr:spPr>
        <a:xfrm>
          <a:off x="6298291" y="3156857"/>
          <a:ext cx="1085851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179</a:t>
          </a:r>
        </a:p>
      </xdr:txBody>
    </xdr:sp>
    <xdr:clientData/>
  </xdr:twoCellAnchor>
  <xdr:twoCellAnchor>
    <xdr:from>
      <xdr:col>13</xdr:col>
      <xdr:colOff>353785</xdr:colOff>
      <xdr:row>17</xdr:row>
      <xdr:rowOff>152399</xdr:rowOff>
    </xdr:from>
    <xdr:to>
      <xdr:col>15</xdr:col>
      <xdr:colOff>217714</xdr:colOff>
      <xdr:row>20</xdr:row>
      <xdr:rowOff>46264</xdr:rowOff>
    </xdr:to>
    <xdr:sp macro="" textlink="">
      <xdr:nvSpPr>
        <xdr:cNvPr id="115" name="Rounded Rectangle 44">
          <a:extLst>
            <a:ext uri="{FF2B5EF4-FFF2-40B4-BE49-F238E27FC236}">
              <a16:creationId xmlns:a16="http://schemas.microsoft.com/office/drawing/2014/main" id="{2DCFF4A6-7836-4496-90AF-BF0EE243B363}"/>
            </a:ext>
          </a:extLst>
        </xdr:cNvPr>
        <xdr:cNvSpPr/>
      </xdr:nvSpPr>
      <xdr:spPr>
        <a:xfrm>
          <a:off x="8278585" y="3390899"/>
          <a:ext cx="1083129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195</a:t>
          </a:r>
        </a:p>
      </xdr:txBody>
    </xdr:sp>
    <xdr:clientData/>
  </xdr:twoCellAnchor>
  <xdr:twoCellAnchor>
    <xdr:from>
      <xdr:col>7</xdr:col>
      <xdr:colOff>462643</xdr:colOff>
      <xdr:row>23</xdr:row>
      <xdr:rowOff>138792</xdr:rowOff>
    </xdr:from>
    <xdr:to>
      <xdr:col>9</xdr:col>
      <xdr:colOff>138792</xdr:colOff>
      <xdr:row>26</xdr:row>
      <xdr:rowOff>32657</xdr:rowOff>
    </xdr:to>
    <xdr:sp macro="" textlink="">
      <xdr:nvSpPr>
        <xdr:cNvPr id="116" name="Rounded Rectangle 45">
          <a:extLst>
            <a:ext uri="{FF2B5EF4-FFF2-40B4-BE49-F238E27FC236}">
              <a16:creationId xmlns:a16="http://schemas.microsoft.com/office/drawing/2014/main" id="{9F4EB66B-2D5E-404C-85D5-BE5854428C98}"/>
            </a:ext>
          </a:extLst>
        </xdr:cNvPr>
        <xdr:cNvSpPr/>
      </xdr:nvSpPr>
      <xdr:spPr>
        <a:xfrm>
          <a:off x="4729843" y="4520292"/>
          <a:ext cx="895349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185</a:t>
          </a:r>
        </a:p>
      </xdr:txBody>
    </xdr:sp>
    <xdr:clientData/>
  </xdr:twoCellAnchor>
  <xdr:twoCellAnchor>
    <xdr:from>
      <xdr:col>13</xdr:col>
      <xdr:colOff>356051</xdr:colOff>
      <xdr:row>22</xdr:row>
      <xdr:rowOff>176893</xdr:rowOff>
    </xdr:from>
    <xdr:to>
      <xdr:col>15</xdr:col>
      <xdr:colOff>219980</xdr:colOff>
      <xdr:row>25</xdr:row>
      <xdr:rowOff>70758</xdr:rowOff>
    </xdr:to>
    <xdr:sp macro="" textlink="">
      <xdr:nvSpPr>
        <xdr:cNvPr id="117" name="Rounded Rectangle 46">
          <a:extLst>
            <a:ext uri="{FF2B5EF4-FFF2-40B4-BE49-F238E27FC236}">
              <a16:creationId xmlns:a16="http://schemas.microsoft.com/office/drawing/2014/main" id="{4C990C74-C29E-40B0-9E64-8147D4C46AF1}"/>
            </a:ext>
          </a:extLst>
        </xdr:cNvPr>
        <xdr:cNvSpPr/>
      </xdr:nvSpPr>
      <xdr:spPr>
        <a:xfrm>
          <a:off x="8280851" y="4367893"/>
          <a:ext cx="1083129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216</a:t>
          </a:r>
        </a:p>
      </xdr:txBody>
    </xdr:sp>
    <xdr:clientData/>
  </xdr:twoCellAnchor>
  <xdr:twoCellAnchor>
    <xdr:from>
      <xdr:col>12</xdr:col>
      <xdr:colOff>126093</xdr:colOff>
      <xdr:row>29</xdr:row>
      <xdr:rowOff>188686</xdr:rowOff>
    </xdr:from>
    <xdr:to>
      <xdr:col>13</xdr:col>
      <xdr:colOff>599622</xdr:colOff>
      <xdr:row>32</xdr:row>
      <xdr:rowOff>82551</xdr:rowOff>
    </xdr:to>
    <xdr:sp macro="" textlink="">
      <xdr:nvSpPr>
        <xdr:cNvPr id="118" name="Rounded Rectangle 47">
          <a:extLst>
            <a:ext uri="{FF2B5EF4-FFF2-40B4-BE49-F238E27FC236}">
              <a16:creationId xmlns:a16="http://schemas.microsoft.com/office/drawing/2014/main" id="{02C64776-07AC-4A18-9E90-9C3DB75C1784}"/>
            </a:ext>
          </a:extLst>
        </xdr:cNvPr>
        <xdr:cNvSpPr/>
      </xdr:nvSpPr>
      <xdr:spPr>
        <a:xfrm>
          <a:off x="7441293" y="5713186"/>
          <a:ext cx="1083129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233</a:t>
          </a:r>
        </a:p>
      </xdr:txBody>
    </xdr:sp>
    <xdr:clientData/>
  </xdr:twoCellAnchor>
  <xdr:twoCellAnchor>
    <xdr:from>
      <xdr:col>5</xdr:col>
      <xdr:colOff>196848</xdr:colOff>
      <xdr:row>31</xdr:row>
      <xdr:rowOff>6351</xdr:rowOff>
    </xdr:from>
    <xdr:to>
      <xdr:col>7</xdr:col>
      <xdr:colOff>60777</xdr:colOff>
      <xdr:row>33</xdr:row>
      <xdr:rowOff>90716</xdr:rowOff>
    </xdr:to>
    <xdr:sp macro="" textlink="">
      <xdr:nvSpPr>
        <xdr:cNvPr id="119" name="Rounded Rectangle 48">
          <a:extLst>
            <a:ext uri="{FF2B5EF4-FFF2-40B4-BE49-F238E27FC236}">
              <a16:creationId xmlns:a16="http://schemas.microsoft.com/office/drawing/2014/main" id="{4D082225-64F6-4C7D-B05F-7A58C452DFB2}"/>
            </a:ext>
          </a:extLst>
        </xdr:cNvPr>
        <xdr:cNvSpPr/>
      </xdr:nvSpPr>
      <xdr:spPr>
        <a:xfrm>
          <a:off x="3244848" y="5911851"/>
          <a:ext cx="1083129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175</a:t>
          </a:r>
        </a:p>
      </xdr:txBody>
    </xdr:sp>
    <xdr:clientData/>
  </xdr:twoCellAnchor>
  <xdr:twoCellAnchor>
    <xdr:from>
      <xdr:col>7</xdr:col>
      <xdr:colOff>465361</xdr:colOff>
      <xdr:row>31</xdr:row>
      <xdr:rowOff>136072</xdr:rowOff>
    </xdr:from>
    <xdr:to>
      <xdr:col>9</xdr:col>
      <xdr:colOff>329290</xdr:colOff>
      <xdr:row>34</xdr:row>
      <xdr:rowOff>29937</xdr:rowOff>
    </xdr:to>
    <xdr:sp macro="" textlink="">
      <xdr:nvSpPr>
        <xdr:cNvPr id="120" name="Rounded Rectangle 49">
          <a:extLst>
            <a:ext uri="{FF2B5EF4-FFF2-40B4-BE49-F238E27FC236}">
              <a16:creationId xmlns:a16="http://schemas.microsoft.com/office/drawing/2014/main" id="{56854525-BBFD-47DA-9D91-094D2FCA1D76}"/>
            </a:ext>
          </a:extLst>
        </xdr:cNvPr>
        <xdr:cNvSpPr/>
      </xdr:nvSpPr>
      <xdr:spPr>
        <a:xfrm>
          <a:off x="4732561" y="6041572"/>
          <a:ext cx="1083129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205</a:t>
          </a:r>
        </a:p>
      </xdr:txBody>
    </xdr:sp>
    <xdr:clientData/>
  </xdr:twoCellAnchor>
  <xdr:twoCellAnchor>
    <xdr:from>
      <xdr:col>14</xdr:col>
      <xdr:colOff>403222</xdr:colOff>
      <xdr:row>31</xdr:row>
      <xdr:rowOff>142422</xdr:rowOff>
    </xdr:from>
    <xdr:to>
      <xdr:col>16</xdr:col>
      <xdr:colOff>276223</xdr:colOff>
      <xdr:row>34</xdr:row>
      <xdr:rowOff>36287</xdr:rowOff>
    </xdr:to>
    <xdr:sp macro="" textlink="">
      <xdr:nvSpPr>
        <xdr:cNvPr id="121" name="Rounded Rectangle 50">
          <a:extLst>
            <a:ext uri="{FF2B5EF4-FFF2-40B4-BE49-F238E27FC236}">
              <a16:creationId xmlns:a16="http://schemas.microsoft.com/office/drawing/2014/main" id="{C10A600C-9E73-44F2-89C0-C32D3E4885B0}"/>
            </a:ext>
          </a:extLst>
        </xdr:cNvPr>
        <xdr:cNvSpPr/>
      </xdr:nvSpPr>
      <xdr:spPr>
        <a:xfrm>
          <a:off x="8937622" y="6047922"/>
          <a:ext cx="1092201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293</a:t>
          </a:r>
        </a:p>
      </xdr:txBody>
    </xdr:sp>
    <xdr:clientData/>
  </xdr:twoCellAnchor>
  <xdr:twoCellAnchor>
    <xdr:from>
      <xdr:col>16</xdr:col>
      <xdr:colOff>498926</xdr:colOff>
      <xdr:row>35</xdr:row>
      <xdr:rowOff>90715</xdr:rowOff>
    </xdr:from>
    <xdr:to>
      <xdr:col>18</xdr:col>
      <xdr:colOff>362856</xdr:colOff>
      <xdr:row>37</xdr:row>
      <xdr:rowOff>175080</xdr:rowOff>
    </xdr:to>
    <xdr:sp macro="" textlink="">
      <xdr:nvSpPr>
        <xdr:cNvPr id="122" name="Rounded Rectangle 51">
          <a:extLst>
            <a:ext uri="{FF2B5EF4-FFF2-40B4-BE49-F238E27FC236}">
              <a16:creationId xmlns:a16="http://schemas.microsoft.com/office/drawing/2014/main" id="{8D1606D5-A232-42BD-8871-B7FA6ABEB01E}"/>
            </a:ext>
          </a:extLst>
        </xdr:cNvPr>
        <xdr:cNvSpPr/>
      </xdr:nvSpPr>
      <xdr:spPr>
        <a:xfrm>
          <a:off x="10252526" y="6758215"/>
          <a:ext cx="1083130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238</a:t>
          </a:r>
        </a:p>
      </xdr:txBody>
    </xdr:sp>
    <xdr:clientData/>
  </xdr:twoCellAnchor>
  <xdr:twoCellAnchor>
    <xdr:from>
      <xdr:col>8</xdr:col>
      <xdr:colOff>211362</xdr:colOff>
      <xdr:row>38</xdr:row>
      <xdr:rowOff>42183</xdr:rowOff>
    </xdr:from>
    <xdr:to>
      <xdr:col>10</xdr:col>
      <xdr:colOff>75292</xdr:colOff>
      <xdr:row>40</xdr:row>
      <xdr:rowOff>126548</xdr:rowOff>
    </xdr:to>
    <xdr:sp macro="" textlink="">
      <xdr:nvSpPr>
        <xdr:cNvPr id="123" name="Rounded Rectangle 52">
          <a:extLst>
            <a:ext uri="{FF2B5EF4-FFF2-40B4-BE49-F238E27FC236}">
              <a16:creationId xmlns:a16="http://schemas.microsoft.com/office/drawing/2014/main" id="{C3FDC78C-57F4-4E9B-A4F0-B34C59E997DC}"/>
            </a:ext>
          </a:extLst>
        </xdr:cNvPr>
        <xdr:cNvSpPr/>
      </xdr:nvSpPr>
      <xdr:spPr>
        <a:xfrm>
          <a:off x="5088162" y="7281183"/>
          <a:ext cx="1083130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271</a:t>
          </a:r>
        </a:p>
      </xdr:txBody>
    </xdr:sp>
    <xdr:clientData/>
  </xdr:twoCellAnchor>
  <xdr:twoCellAnchor>
    <xdr:from>
      <xdr:col>5</xdr:col>
      <xdr:colOff>528411</xdr:colOff>
      <xdr:row>41</xdr:row>
      <xdr:rowOff>30390</xdr:rowOff>
    </xdr:from>
    <xdr:to>
      <xdr:col>7</xdr:col>
      <xdr:colOff>284388</xdr:colOff>
      <xdr:row>43</xdr:row>
      <xdr:rowOff>114755</xdr:rowOff>
    </xdr:to>
    <xdr:sp macro="" textlink="">
      <xdr:nvSpPr>
        <xdr:cNvPr id="124" name="Rounded Rectangle 53">
          <a:extLst>
            <a:ext uri="{FF2B5EF4-FFF2-40B4-BE49-F238E27FC236}">
              <a16:creationId xmlns:a16="http://schemas.microsoft.com/office/drawing/2014/main" id="{037A82C8-44C9-4722-BF3B-D23110164236}"/>
            </a:ext>
          </a:extLst>
        </xdr:cNvPr>
        <xdr:cNvSpPr/>
      </xdr:nvSpPr>
      <xdr:spPr>
        <a:xfrm>
          <a:off x="3576411" y="7840890"/>
          <a:ext cx="975177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276</a:t>
          </a:r>
        </a:p>
      </xdr:txBody>
    </xdr:sp>
    <xdr:clientData/>
  </xdr:twoCellAnchor>
  <xdr:twoCellAnchor>
    <xdr:from>
      <xdr:col>13</xdr:col>
      <xdr:colOff>421823</xdr:colOff>
      <xdr:row>40</xdr:row>
      <xdr:rowOff>58511</xdr:rowOff>
    </xdr:from>
    <xdr:to>
      <xdr:col>15</xdr:col>
      <xdr:colOff>168729</xdr:colOff>
      <xdr:row>42</xdr:row>
      <xdr:rowOff>142876</xdr:rowOff>
    </xdr:to>
    <xdr:sp macro="" textlink="">
      <xdr:nvSpPr>
        <xdr:cNvPr id="125" name="Rounded Rectangle 54">
          <a:extLst>
            <a:ext uri="{FF2B5EF4-FFF2-40B4-BE49-F238E27FC236}">
              <a16:creationId xmlns:a16="http://schemas.microsoft.com/office/drawing/2014/main" id="{A8DFE116-1613-452E-9F29-017944EF4B94}"/>
            </a:ext>
          </a:extLst>
        </xdr:cNvPr>
        <xdr:cNvSpPr/>
      </xdr:nvSpPr>
      <xdr:spPr>
        <a:xfrm>
          <a:off x="8346623" y="7678511"/>
          <a:ext cx="966106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127</a:t>
          </a:r>
        </a:p>
      </xdr:txBody>
    </xdr:sp>
    <xdr:clientData/>
  </xdr:twoCellAnchor>
  <xdr:twoCellAnchor>
    <xdr:from>
      <xdr:col>16</xdr:col>
      <xdr:colOff>339272</xdr:colOff>
      <xdr:row>47</xdr:row>
      <xdr:rowOff>31750</xdr:rowOff>
    </xdr:from>
    <xdr:to>
      <xdr:col>18</xdr:col>
      <xdr:colOff>88900</xdr:colOff>
      <xdr:row>49</xdr:row>
      <xdr:rowOff>116115</xdr:rowOff>
    </xdr:to>
    <xdr:sp macro="" textlink="">
      <xdr:nvSpPr>
        <xdr:cNvPr id="126" name="Rounded Rectangle 55">
          <a:extLst>
            <a:ext uri="{FF2B5EF4-FFF2-40B4-BE49-F238E27FC236}">
              <a16:creationId xmlns:a16="http://schemas.microsoft.com/office/drawing/2014/main" id="{BFB9B3B6-5F50-41C9-8258-E03B150FFFED}"/>
            </a:ext>
          </a:extLst>
        </xdr:cNvPr>
        <xdr:cNvSpPr/>
      </xdr:nvSpPr>
      <xdr:spPr>
        <a:xfrm>
          <a:off x="10092872" y="8985250"/>
          <a:ext cx="968828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329</a:t>
          </a:r>
        </a:p>
      </xdr:txBody>
    </xdr:sp>
    <xdr:clientData/>
  </xdr:twoCellAnchor>
  <xdr:twoCellAnchor>
    <xdr:from>
      <xdr:col>9</xdr:col>
      <xdr:colOff>149678</xdr:colOff>
      <xdr:row>45</xdr:row>
      <xdr:rowOff>35379</xdr:rowOff>
    </xdr:from>
    <xdr:to>
      <xdr:col>10</xdr:col>
      <xdr:colOff>435429</xdr:colOff>
      <xdr:row>47</xdr:row>
      <xdr:rowOff>119744</xdr:rowOff>
    </xdr:to>
    <xdr:sp macro="" textlink="">
      <xdr:nvSpPr>
        <xdr:cNvPr id="127" name="Rounded Rectangle 56">
          <a:extLst>
            <a:ext uri="{FF2B5EF4-FFF2-40B4-BE49-F238E27FC236}">
              <a16:creationId xmlns:a16="http://schemas.microsoft.com/office/drawing/2014/main" id="{2B081EB4-EBF3-44A9-A12B-75958BC4911B}"/>
            </a:ext>
          </a:extLst>
        </xdr:cNvPr>
        <xdr:cNvSpPr/>
      </xdr:nvSpPr>
      <xdr:spPr>
        <a:xfrm>
          <a:off x="5636078" y="8607879"/>
          <a:ext cx="895351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308</a:t>
          </a:r>
        </a:p>
      </xdr:txBody>
    </xdr:sp>
    <xdr:clientData/>
  </xdr:twoCellAnchor>
  <xdr:twoCellAnchor>
    <xdr:from>
      <xdr:col>10</xdr:col>
      <xdr:colOff>36286</xdr:colOff>
      <xdr:row>48</xdr:row>
      <xdr:rowOff>88447</xdr:rowOff>
    </xdr:from>
    <xdr:to>
      <xdr:col>11</xdr:col>
      <xdr:colOff>386442</xdr:colOff>
      <xdr:row>50</xdr:row>
      <xdr:rowOff>172812</xdr:rowOff>
    </xdr:to>
    <xdr:sp macro="" textlink="">
      <xdr:nvSpPr>
        <xdr:cNvPr id="128" name="Rounded Rectangle 57">
          <a:extLst>
            <a:ext uri="{FF2B5EF4-FFF2-40B4-BE49-F238E27FC236}">
              <a16:creationId xmlns:a16="http://schemas.microsoft.com/office/drawing/2014/main" id="{A5730B82-F7CC-4C59-8952-45E33BCBC7C2}"/>
            </a:ext>
          </a:extLst>
        </xdr:cNvPr>
        <xdr:cNvSpPr/>
      </xdr:nvSpPr>
      <xdr:spPr>
        <a:xfrm>
          <a:off x="6132286" y="9232447"/>
          <a:ext cx="959756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216</a:t>
          </a:r>
        </a:p>
      </xdr:txBody>
    </xdr:sp>
    <xdr:clientData/>
  </xdr:twoCellAnchor>
  <xdr:twoCellAnchor>
    <xdr:from>
      <xdr:col>9</xdr:col>
      <xdr:colOff>103415</xdr:colOff>
      <xdr:row>56</xdr:row>
      <xdr:rowOff>117023</xdr:rowOff>
    </xdr:from>
    <xdr:to>
      <xdr:col>10</xdr:col>
      <xdr:colOff>462643</xdr:colOff>
      <xdr:row>59</xdr:row>
      <xdr:rowOff>10888</xdr:rowOff>
    </xdr:to>
    <xdr:sp macro="" textlink="">
      <xdr:nvSpPr>
        <xdr:cNvPr id="129" name="Rounded Rectangle 58">
          <a:extLst>
            <a:ext uri="{FF2B5EF4-FFF2-40B4-BE49-F238E27FC236}">
              <a16:creationId xmlns:a16="http://schemas.microsoft.com/office/drawing/2014/main" id="{2A3636DD-2357-4A4F-81F4-52462FC1F8B0}"/>
            </a:ext>
          </a:extLst>
        </xdr:cNvPr>
        <xdr:cNvSpPr/>
      </xdr:nvSpPr>
      <xdr:spPr>
        <a:xfrm>
          <a:off x="5589815" y="10785023"/>
          <a:ext cx="968828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138</a:t>
          </a:r>
        </a:p>
      </xdr:txBody>
    </xdr:sp>
    <xdr:clientData/>
  </xdr:twoCellAnchor>
  <xdr:twoCellAnchor>
    <xdr:from>
      <xdr:col>11</xdr:col>
      <xdr:colOff>481695</xdr:colOff>
      <xdr:row>54</xdr:row>
      <xdr:rowOff>32658</xdr:rowOff>
    </xdr:from>
    <xdr:to>
      <xdr:col>13</xdr:col>
      <xdr:colOff>228601</xdr:colOff>
      <xdr:row>56</xdr:row>
      <xdr:rowOff>117023</xdr:rowOff>
    </xdr:to>
    <xdr:sp macro="" textlink="">
      <xdr:nvSpPr>
        <xdr:cNvPr id="130" name="Rounded Rectangle 59">
          <a:extLst>
            <a:ext uri="{FF2B5EF4-FFF2-40B4-BE49-F238E27FC236}">
              <a16:creationId xmlns:a16="http://schemas.microsoft.com/office/drawing/2014/main" id="{DBC59863-CEED-47EC-B12B-E4398C525D8A}"/>
            </a:ext>
          </a:extLst>
        </xdr:cNvPr>
        <xdr:cNvSpPr/>
      </xdr:nvSpPr>
      <xdr:spPr>
        <a:xfrm>
          <a:off x="7187295" y="10319658"/>
          <a:ext cx="966106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300</a:t>
          </a:r>
        </a:p>
      </xdr:txBody>
    </xdr:sp>
    <xdr:clientData/>
  </xdr:twoCellAnchor>
  <xdr:twoCellAnchor>
    <xdr:from>
      <xdr:col>14</xdr:col>
      <xdr:colOff>89808</xdr:colOff>
      <xdr:row>54</xdr:row>
      <xdr:rowOff>171451</xdr:rowOff>
    </xdr:from>
    <xdr:to>
      <xdr:col>15</xdr:col>
      <xdr:colOff>449036</xdr:colOff>
      <xdr:row>57</xdr:row>
      <xdr:rowOff>65316</xdr:rowOff>
    </xdr:to>
    <xdr:sp macro="" textlink="">
      <xdr:nvSpPr>
        <xdr:cNvPr id="131" name="Rounded Rectangle 60">
          <a:extLst>
            <a:ext uri="{FF2B5EF4-FFF2-40B4-BE49-F238E27FC236}">
              <a16:creationId xmlns:a16="http://schemas.microsoft.com/office/drawing/2014/main" id="{F24AEFA9-9AF5-439E-8916-A39006DF433C}"/>
            </a:ext>
          </a:extLst>
        </xdr:cNvPr>
        <xdr:cNvSpPr/>
      </xdr:nvSpPr>
      <xdr:spPr>
        <a:xfrm>
          <a:off x="8624208" y="10458451"/>
          <a:ext cx="968828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366</a:t>
          </a:r>
        </a:p>
      </xdr:txBody>
    </xdr:sp>
    <xdr:clientData/>
  </xdr:twoCellAnchor>
  <xdr:twoCellAnchor>
    <xdr:from>
      <xdr:col>12</xdr:col>
      <xdr:colOff>35380</xdr:colOff>
      <xdr:row>65</xdr:row>
      <xdr:rowOff>48987</xdr:rowOff>
    </xdr:from>
    <xdr:to>
      <xdr:col>13</xdr:col>
      <xdr:colOff>394608</xdr:colOff>
      <xdr:row>67</xdr:row>
      <xdr:rowOff>133352</xdr:rowOff>
    </xdr:to>
    <xdr:sp macro="" textlink="">
      <xdr:nvSpPr>
        <xdr:cNvPr id="132" name="Rounded Rectangle 61">
          <a:extLst>
            <a:ext uri="{FF2B5EF4-FFF2-40B4-BE49-F238E27FC236}">
              <a16:creationId xmlns:a16="http://schemas.microsoft.com/office/drawing/2014/main" id="{B65D633D-9078-4AF3-9DC8-37F6B23DE31A}"/>
            </a:ext>
          </a:extLst>
        </xdr:cNvPr>
        <xdr:cNvSpPr/>
      </xdr:nvSpPr>
      <xdr:spPr>
        <a:xfrm>
          <a:off x="7350580" y="12431487"/>
          <a:ext cx="968828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193</a:t>
          </a:r>
        </a:p>
      </xdr:txBody>
    </xdr:sp>
    <xdr:clientData/>
  </xdr:twoCellAnchor>
  <xdr:twoCellAnchor>
    <xdr:from>
      <xdr:col>17</xdr:col>
      <xdr:colOff>59871</xdr:colOff>
      <xdr:row>55</xdr:row>
      <xdr:rowOff>176893</xdr:rowOff>
    </xdr:from>
    <xdr:to>
      <xdr:col>18</xdr:col>
      <xdr:colOff>416378</xdr:colOff>
      <xdr:row>58</xdr:row>
      <xdr:rowOff>70758</xdr:rowOff>
    </xdr:to>
    <xdr:sp macro="" textlink="">
      <xdr:nvSpPr>
        <xdr:cNvPr id="133" name="Rounded Rectangle 62">
          <a:extLst>
            <a:ext uri="{FF2B5EF4-FFF2-40B4-BE49-F238E27FC236}">
              <a16:creationId xmlns:a16="http://schemas.microsoft.com/office/drawing/2014/main" id="{9AEF8720-A9AF-404A-A661-3AFD93FD91D6}"/>
            </a:ext>
          </a:extLst>
        </xdr:cNvPr>
        <xdr:cNvSpPr/>
      </xdr:nvSpPr>
      <xdr:spPr>
        <a:xfrm>
          <a:off x="10423071" y="10654393"/>
          <a:ext cx="966107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362</a:t>
          </a:r>
        </a:p>
      </xdr:txBody>
    </xdr:sp>
    <xdr:clientData/>
  </xdr:twoCellAnchor>
  <xdr:twoCellAnchor editAs="oneCell">
    <xdr:from>
      <xdr:col>22</xdr:col>
      <xdr:colOff>587375</xdr:colOff>
      <xdr:row>11</xdr:row>
      <xdr:rowOff>95250</xdr:rowOff>
    </xdr:from>
    <xdr:to>
      <xdr:col>29</xdr:col>
      <xdr:colOff>492124</xdr:colOff>
      <xdr:row>28</xdr:row>
      <xdr:rowOff>181381</xdr:rowOff>
    </xdr:to>
    <xdr:pic>
      <xdr:nvPicPr>
        <xdr:cNvPr id="134" name="Picture 1" descr="http://warsasmus.files.wordpress.com/2012/05/dscf5957.jpg?w=580&amp;h=435">
          <a:extLst>
            <a:ext uri="{FF2B5EF4-FFF2-40B4-BE49-F238E27FC236}">
              <a16:creationId xmlns:a16="http://schemas.microsoft.com/office/drawing/2014/main" id="{FF260243-4BB7-46C5-8B6C-374463620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998575" y="2190750"/>
          <a:ext cx="4171949" cy="3324631"/>
        </a:xfrm>
        <a:prstGeom prst="rect">
          <a:avLst/>
        </a:prstGeom>
        <a:noFill/>
        <a:ln>
          <a:solidFill>
            <a:schemeClr val="accent1">
              <a:shade val="50000"/>
            </a:schemeClr>
          </a:solidFill>
        </a:ln>
      </xdr:spPr>
    </xdr:pic>
    <xdr:clientData/>
  </xdr:twoCellAnchor>
  <xdr:twoCellAnchor editAs="oneCell">
    <xdr:from>
      <xdr:col>22</xdr:col>
      <xdr:colOff>603248</xdr:colOff>
      <xdr:row>49</xdr:row>
      <xdr:rowOff>111125</xdr:rowOff>
    </xdr:from>
    <xdr:to>
      <xdr:col>29</xdr:col>
      <xdr:colOff>507999</xdr:colOff>
      <xdr:row>65</xdr:row>
      <xdr:rowOff>31750</xdr:rowOff>
    </xdr:to>
    <xdr:pic>
      <xdr:nvPicPr>
        <xdr:cNvPr id="135" name="Picture 3" descr="Budapest evening">
          <a:extLst>
            <a:ext uri="{FF2B5EF4-FFF2-40B4-BE49-F238E27FC236}">
              <a16:creationId xmlns:a16="http://schemas.microsoft.com/office/drawing/2014/main" id="{76B33910-32E4-4569-93CA-18738E1E3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014448" y="9445625"/>
          <a:ext cx="4171951" cy="2968625"/>
        </a:xfrm>
        <a:prstGeom prst="rect">
          <a:avLst/>
        </a:prstGeom>
        <a:noFill/>
        <a:ln>
          <a:solidFill>
            <a:schemeClr val="accent1">
              <a:shade val="50000"/>
            </a:schemeClr>
          </a:solidFill>
        </a:ln>
      </xdr:spPr>
    </xdr:pic>
    <xdr:clientData/>
  </xdr:twoCellAnchor>
  <xdr:twoCellAnchor editAs="oneCell">
    <xdr:from>
      <xdr:col>22</xdr:col>
      <xdr:colOff>571499</xdr:colOff>
      <xdr:row>30</xdr:row>
      <xdr:rowOff>63500</xdr:rowOff>
    </xdr:from>
    <xdr:to>
      <xdr:col>29</xdr:col>
      <xdr:colOff>492124</xdr:colOff>
      <xdr:row>46</xdr:row>
      <xdr:rowOff>0</xdr:rowOff>
    </xdr:to>
    <xdr:pic>
      <xdr:nvPicPr>
        <xdr:cNvPr id="136" name="Picture 4" descr="http://s3.flog.pl/media/foto/2693524_rynek-cieszyn-.jpg">
          <a:extLst>
            <a:ext uri="{FF2B5EF4-FFF2-40B4-BE49-F238E27FC236}">
              <a16:creationId xmlns:a16="http://schemas.microsoft.com/office/drawing/2014/main" id="{EC0E720D-6245-4885-A6F3-7D280B8AE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982699" y="5778500"/>
          <a:ext cx="4187825" cy="2984500"/>
        </a:xfrm>
        <a:prstGeom prst="rect">
          <a:avLst/>
        </a:prstGeom>
        <a:noFill/>
        <a:ln>
          <a:solidFill>
            <a:schemeClr val="accent1">
              <a:shade val="50000"/>
            </a:schemeClr>
          </a:solidFill>
        </a:ln>
      </xdr:spPr>
    </xdr:pic>
    <xdr:clientData/>
  </xdr:twoCellAnchor>
  <xdr:twoCellAnchor>
    <xdr:from>
      <xdr:col>31</xdr:col>
      <xdr:colOff>323850</xdr:colOff>
      <xdr:row>11</xdr:row>
      <xdr:rowOff>76200</xdr:rowOff>
    </xdr:from>
    <xdr:to>
      <xdr:col>31</xdr:col>
      <xdr:colOff>323850</xdr:colOff>
      <xdr:row>70</xdr:row>
      <xdr:rowOff>116840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CC92DE5B-3291-4C19-BACD-5989CFBF30BB}"/>
            </a:ext>
          </a:extLst>
        </xdr:cNvPr>
        <xdr:cNvCxnSpPr/>
      </xdr:nvCxnSpPr>
      <xdr:spPr>
        <a:xfrm>
          <a:off x="19221450" y="2171700"/>
          <a:ext cx="0" cy="1128014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403676</xdr:colOff>
      <xdr:row>28</xdr:row>
      <xdr:rowOff>147865</xdr:rowOff>
    </xdr:from>
    <xdr:to>
      <xdr:col>19</xdr:col>
      <xdr:colOff>267606</xdr:colOff>
      <xdr:row>31</xdr:row>
      <xdr:rowOff>41730</xdr:rowOff>
    </xdr:to>
    <xdr:sp macro="" textlink="">
      <xdr:nvSpPr>
        <xdr:cNvPr id="138" name="Rounded Rectangle 67">
          <a:extLst>
            <a:ext uri="{FF2B5EF4-FFF2-40B4-BE49-F238E27FC236}">
              <a16:creationId xmlns:a16="http://schemas.microsoft.com/office/drawing/2014/main" id="{6941D1EC-7078-4D4B-9DD4-024B5C31C00B}"/>
            </a:ext>
          </a:extLst>
        </xdr:cNvPr>
        <xdr:cNvSpPr/>
      </xdr:nvSpPr>
      <xdr:spPr>
        <a:xfrm>
          <a:off x="10766876" y="5481865"/>
          <a:ext cx="1083130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147</a:t>
          </a:r>
        </a:p>
      </xdr:txBody>
    </xdr:sp>
    <xdr:clientData/>
  </xdr:twoCellAnchor>
  <xdr:twoCellAnchor>
    <xdr:from>
      <xdr:col>10</xdr:col>
      <xdr:colOff>228599</xdr:colOff>
      <xdr:row>23</xdr:row>
      <xdr:rowOff>166461</xdr:rowOff>
    </xdr:from>
    <xdr:to>
      <xdr:col>11</xdr:col>
      <xdr:colOff>32657</xdr:colOff>
      <xdr:row>28</xdr:row>
      <xdr:rowOff>39915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516D6260-D1C3-4DCD-BE00-179258E23DD1}"/>
            </a:ext>
          </a:extLst>
        </xdr:cNvPr>
        <xdr:cNvCxnSpPr>
          <a:stCxn id="78" idx="4"/>
          <a:endCxn id="80" idx="0"/>
        </xdr:cNvCxnSpPr>
      </xdr:nvCxnSpPr>
      <xdr:spPr>
        <a:xfrm flipH="1">
          <a:off x="6324599" y="4547961"/>
          <a:ext cx="413658" cy="8259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24</xdr:row>
      <xdr:rowOff>38100</xdr:rowOff>
    </xdr:from>
    <xdr:to>
      <xdr:col>11</xdr:col>
      <xdr:colOff>492579</xdr:colOff>
      <xdr:row>26</xdr:row>
      <xdr:rowOff>122465</xdr:rowOff>
    </xdr:to>
    <xdr:sp macro="" textlink="">
      <xdr:nvSpPr>
        <xdr:cNvPr id="140" name="Rounded Rectangle 20">
          <a:extLst>
            <a:ext uri="{FF2B5EF4-FFF2-40B4-BE49-F238E27FC236}">
              <a16:creationId xmlns:a16="http://schemas.microsoft.com/office/drawing/2014/main" id="{34DD067E-7A36-4BB1-90FE-951A90C51412}"/>
            </a:ext>
          </a:extLst>
        </xdr:cNvPr>
        <xdr:cNvSpPr/>
      </xdr:nvSpPr>
      <xdr:spPr>
        <a:xfrm>
          <a:off x="6115050" y="4610100"/>
          <a:ext cx="1083129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60</a:t>
          </a:r>
        </a:p>
      </xdr:txBody>
    </xdr:sp>
    <xdr:clientData/>
  </xdr:twoCellAnchor>
  <xdr:twoCellAnchor>
    <xdr:from>
      <xdr:col>16</xdr:col>
      <xdr:colOff>152400</xdr:colOff>
      <xdr:row>35</xdr:row>
      <xdr:rowOff>114754</xdr:rowOff>
    </xdr:from>
    <xdr:to>
      <xdr:col>19</xdr:col>
      <xdr:colOff>566965</xdr:colOff>
      <xdr:row>45</xdr:row>
      <xdr:rowOff>133350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26289537-000E-4100-A8B1-CA55C4A66511}"/>
            </a:ext>
          </a:extLst>
        </xdr:cNvPr>
        <xdr:cNvCxnSpPr>
          <a:endCxn id="81" idx="4"/>
        </xdr:cNvCxnSpPr>
      </xdr:nvCxnSpPr>
      <xdr:spPr>
        <a:xfrm flipV="1">
          <a:off x="9906000" y="6782254"/>
          <a:ext cx="2243365" cy="19235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533400</xdr:colOff>
      <xdr:row>40</xdr:row>
      <xdr:rowOff>19050</xdr:rowOff>
    </xdr:from>
    <xdr:to>
      <xdr:col>18</xdr:col>
      <xdr:colOff>397330</xdr:colOff>
      <xdr:row>42</xdr:row>
      <xdr:rowOff>103415</xdr:rowOff>
    </xdr:to>
    <xdr:sp macro="" textlink="">
      <xdr:nvSpPr>
        <xdr:cNvPr id="144" name="Rounded Rectangle 51">
          <a:extLst>
            <a:ext uri="{FF2B5EF4-FFF2-40B4-BE49-F238E27FC236}">
              <a16:creationId xmlns:a16="http://schemas.microsoft.com/office/drawing/2014/main" id="{87F99732-8606-41FB-A36F-2E4F41B2B800}"/>
            </a:ext>
          </a:extLst>
        </xdr:cNvPr>
        <xdr:cNvSpPr/>
      </xdr:nvSpPr>
      <xdr:spPr>
        <a:xfrm>
          <a:off x="10287000" y="7639050"/>
          <a:ext cx="1083130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138</a:t>
          </a:r>
        </a:p>
      </xdr:txBody>
    </xdr:sp>
    <xdr:clientData/>
  </xdr:twoCellAnchor>
  <xdr:twoCellAnchor>
    <xdr:from>
      <xdr:col>18</xdr:col>
      <xdr:colOff>315684</xdr:colOff>
      <xdr:row>35</xdr:row>
      <xdr:rowOff>114754</xdr:rowOff>
    </xdr:from>
    <xdr:to>
      <xdr:col>19</xdr:col>
      <xdr:colOff>566965</xdr:colOff>
      <xdr:row>51</xdr:row>
      <xdr:rowOff>29937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7E29B75-38DA-4459-9C34-C51513A68B37}"/>
            </a:ext>
          </a:extLst>
        </xdr:cNvPr>
        <xdr:cNvCxnSpPr>
          <a:stCxn id="87" idx="0"/>
          <a:endCxn id="81" idx="4"/>
        </xdr:cNvCxnSpPr>
      </xdr:nvCxnSpPr>
      <xdr:spPr>
        <a:xfrm flipV="1">
          <a:off x="11288484" y="6782254"/>
          <a:ext cx="860881" cy="296318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304800</xdr:colOff>
      <xdr:row>43</xdr:row>
      <xdr:rowOff>38100</xdr:rowOff>
    </xdr:from>
    <xdr:to>
      <xdr:col>20</xdr:col>
      <xdr:colOff>168730</xdr:colOff>
      <xdr:row>45</xdr:row>
      <xdr:rowOff>122465</xdr:rowOff>
    </xdr:to>
    <xdr:sp macro="" textlink="">
      <xdr:nvSpPr>
        <xdr:cNvPr id="146" name="Rounded Rectangle 51">
          <a:extLst>
            <a:ext uri="{FF2B5EF4-FFF2-40B4-BE49-F238E27FC236}">
              <a16:creationId xmlns:a16="http://schemas.microsoft.com/office/drawing/2014/main" id="{744E6E4B-934D-4BE1-9763-19B561AB23FA}"/>
            </a:ext>
          </a:extLst>
        </xdr:cNvPr>
        <xdr:cNvSpPr/>
      </xdr:nvSpPr>
      <xdr:spPr>
        <a:xfrm>
          <a:off x="11277600" y="8229600"/>
          <a:ext cx="1083130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240</a:t>
          </a:r>
        </a:p>
      </xdr:txBody>
    </xdr:sp>
    <xdr:clientData/>
  </xdr:twoCellAnchor>
  <xdr:twoCellAnchor>
    <xdr:from>
      <xdr:col>10</xdr:col>
      <xdr:colOff>228599</xdr:colOff>
      <xdr:row>30</xdr:row>
      <xdr:rowOff>175986</xdr:rowOff>
    </xdr:from>
    <xdr:to>
      <xdr:col>14</xdr:col>
      <xdr:colOff>289832</xdr:colOff>
      <xdr:row>36</xdr:row>
      <xdr:rowOff>51708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97895A47-FB66-4F53-B23E-26D9E918E306}"/>
            </a:ext>
          </a:extLst>
        </xdr:cNvPr>
        <xdr:cNvCxnSpPr>
          <a:stCxn id="83" idx="0"/>
          <a:endCxn id="80" idx="4"/>
        </xdr:cNvCxnSpPr>
      </xdr:nvCxnSpPr>
      <xdr:spPr>
        <a:xfrm flipH="1" flipV="1">
          <a:off x="6324599" y="5890986"/>
          <a:ext cx="2499633" cy="1018722"/>
        </a:xfrm>
        <a:prstGeom prst="line">
          <a:avLst/>
        </a:prstGeom>
        <a:ln w="9525">
          <a:solidFill>
            <a:schemeClr val="accent5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476250</xdr:colOff>
      <xdr:row>33</xdr:row>
      <xdr:rowOff>57150</xdr:rowOff>
    </xdr:from>
    <xdr:to>
      <xdr:col>13</xdr:col>
      <xdr:colOff>340179</xdr:colOff>
      <xdr:row>35</xdr:row>
      <xdr:rowOff>141515</xdr:rowOff>
    </xdr:to>
    <xdr:sp macro="" textlink="">
      <xdr:nvSpPr>
        <xdr:cNvPr id="148" name="Rounded Rectangle 47">
          <a:extLst>
            <a:ext uri="{FF2B5EF4-FFF2-40B4-BE49-F238E27FC236}">
              <a16:creationId xmlns:a16="http://schemas.microsoft.com/office/drawing/2014/main" id="{1FD36F76-5215-4A7E-9FE3-9118C2342149}"/>
            </a:ext>
          </a:extLst>
        </xdr:cNvPr>
        <xdr:cNvSpPr/>
      </xdr:nvSpPr>
      <xdr:spPr>
        <a:xfrm>
          <a:off x="7181850" y="6343650"/>
          <a:ext cx="1083129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133</a:t>
          </a:r>
        </a:p>
      </xdr:txBody>
    </xdr:sp>
    <xdr:clientData/>
  </xdr:twoCellAnchor>
  <xdr:twoCellAnchor>
    <xdr:from>
      <xdr:col>8</xdr:col>
      <xdr:colOff>174171</xdr:colOff>
      <xdr:row>37</xdr:row>
      <xdr:rowOff>24494</xdr:rowOff>
    </xdr:from>
    <xdr:to>
      <xdr:col>12</xdr:col>
      <xdr:colOff>487136</xdr:colOff>
      <xdr:row>37</xdr:row>
      <xdr:rowOff>119744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8E75224B-D41F-4ED6-B2AC-EA07606BEC94}"/>
            </a:ext>
          </a:extLst>
        </xdr:cNvPr>
        <xdr:cNvCxnSpPr>
          <a:stCxn id="83" idx="2"/>
          <a:endCxn id="82" idx="6"/>
        </xdr:cNvCxnSpPr>
      </xdr:nvCxnSpPr>
      <xdr:spPr>
        <a:xfrm flipH="1" flipV="1">
          <a:off x="5050971" y="7072994"/>
          <a:ext cx="2751365" cy="95250"/>
        </a:xfrm>
        <a:prstGeom prst="line">
          <a:avLst/>
        </a:prstGeom>
        <a:ln w="9525">
          <a:solidFill>
            <a:schemeClr val="accent5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533400</xdr:colOff>
      <xdr:row>35</xdr:row>
      <xdr:rowOff>133350</xdr:rowOff>
    </xdr:from>
    <xdr:to>
      <xdr:col>11</xdr:col>
      <xdr:colOff>397329</xdr:colOff>
      <xdr:row>38</xdr:row>
      <xdr:rowOff>27215</xdr:rowOff>
    </xdr:to>
    <xdr:sp macro="" textlink="">
      <xdr:nvSpPr>
        <xdr:cNvPr id="150" name="Rounded Rectangle 47">
          <a:extLst>
            <a:ext uri="{FF2B5EF4-FFF2-40B4-BE49-F238E27FC236}">
              <a16:creationId xmlns:a16="http://schemas.microsoft.com/office/drawing/2014/main" id="{9E2A4CC3-A571-454F-BB97-1409D412B106}"/>
            </a:ext>
          </a:extLst>
        </xdr:cNvPr>
        <xdr:cNvSpPr/>
      </xdr:nvSpPr>
      <xdr:spPr>
        <a:xfrm>
          <a:off x="6019800" y="6800850"/>
          <a:ext cx="1083129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170</a:t>
          </a:r>
        </a:p>
      </xdr:txBody>
    </xdr:sp>
    <xdr:clientData/>
  </xdr:twoCellAnchor>
  <xdr:twoCellAnchor>
    <xdr:from>
      <xdr:col>6</xdr:col>
      <xdr:colOff>473529</xdr:colOff>
      <xdr:row>37</xdr:row>
      <xdr:rowOff>119744</xdr:rowOff>
    </xdr:from>
    <xdr:to>
      <xdr:col>12</xdr:col>
      <xdr:colOff>487136</xdr:colOff>
      <xdr:row>46</xdr:row>
      <xdr:rowOff>84365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DEB172A4-94F4-47D2-9A96-C11A8ABF1EDD}"/>
            </a:ext>
          </a:extLst>
        </xdr:cNvPr>
        <xdr:cNvCxnSpPr>
          <a:stCxn id="83" idx="2"/>
          <a:endCxn id="84" idx="0"/>
        </xdr:cNvCxnSpPr>
      </xdr:nvCxnSpPr>
      <xdr:spPr>
        <a:xfrm flipH="1">
          <a:off x="4131129" y="7168244"/>
          <a:ext cx="3671207" cy="1679121"/>
        </a:xfrm>
        <a:prstGeom prst="line">
          <a:avLst/>
        </a:prstGeom>
        <a:ln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41</xdr:row>
      <xdr:rowOff>152400</xdr:rowOff>
    </xdr:from>
    <xdr:to>
      <xdr:col>10</xdr:col>
      <xdr:colOff>73480</xdr:colOff>
      <xdr:row>44</xdr:row>
      <xdr:rowOff>46265</xdr:rowOff>
    </xdr:to>
    <xdr:sp macro="" textlink="">
      <xdr:nvSpPr>
        <xdr:cNvPr id="152" name="Rounded Rectangle 52">
          <a:extLst>
            <a:ext uri="{FF2B5EF4-FFF2-40B4-BE49-F238E27FC236}">
              <a16:creationId xmlns:a16="http://schemas.microsoft.com/office/drawing/2014/main" id="{B42C555D-FB24-43FA-B945-0AE8602846D3}"/>
            </a:ext>
          </a:extLst>
        </xdr:cNvPr>
        <xdr:cNvSpPr/>
      </xdr:nvSpPr>
      <xdr:spPr>
        <a:xfrm>
          <a:off x="5086350" y="7962900"/>
          <a:ext cx="1083130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171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484416</xdr:colOff>
      <xdr:row>2</xdr:row>
      <xdr:rowOff>47625</xdr:rowOff>
    </xdr:from>
    <xdr:to>
      <xdr:col>9</xdr:col>
      <xdr:colOff>285751</xdr:colOff>
      <xdr:row>7</xdr:row>
      <xdr:rowOff>122464</xdr:rowOff>
    </xdr:to>
    <xdr:sp macro="" textlink="">
      <xdr:nvSpPr>
        <xdr:cNvPr id="3" name="Rounded Rectangle 3">
          <a:extLst>
            <a:ext uri="{FF2B5EF4-FFF2-40B4-BE49-F238E27FC236}">
              <a16:creationId xmlns:a16="http://schemas.microsoft.com/office/drawing/2014/main" id="{F60AFD46-E6AD-45A8-A063-8AE5579C095B}"/>
            </a:ext>
          </a:extLst>
        </xdr:cNvPr>
        <xdr:cNvSpPr/>
      </xdr:nvSpPr>
      <xdr:spPr>
        <a:xfrm>
          <a:off x="2313216" y="428625"/>
          <a:ext cx="6726010" cy="102733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Check</a:t>
          </a:r>
          <a:r>
            <a:rPr lang="en-US" sz="36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r>
            <a:rPr lang="en-US" sz="36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</a:t>
          </a:r>
          <a:r>
            <a:rPr lang="en-US" sz="36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2</a:t>
          </a:r>
        </a:p>
      </xdr:txBody>
    </xdr:sp>
    <xdr:clientData/>
  </xdr:twoCellAnchor>
  <xdr:twoCellAnchor>
    <xdr:from>
      <xdr:col>0</xdr:col>
      <xdr:colOff>269875</xdr:colOff>
      <xdr:row>2</xdr:row>
      <xdr:rowOff>54430</xdr:rowOff>
    </xdr:from>
    <xdr:to>
      <xdr:col>2</xdr:col>
      <xdr:colOff>585107</xdr:colOff>
      <xdr:row>8</xdr:row>
      <xdr:rowOff>95252</xdr:rowOff>
    </xdr:to>
    <xdr:sp macro="" textlink="">
      <xdr:nvSpPr>
        <xdr:cNvPr id="5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262771-E707-4FDC-9FEB-09ADDC9D53E4}"/>
            </a:ext>
          </a:extLst>
        </xdr:cNvPr>
        <xdr:cNvSpPr/>
      </xdr:nvSpPr>
      <xdr:spPr>
        <a:xfrm>
          <a:off x="269875" y="435430"/>
          <a:ext cx="1534432" cy="118382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3</xdr:col>
      <xdr:colOff>484416</xdr:colOff>
      <xdr:row>2</xdr:row>
      <xdr:rowOff>47625</xdr:rowOff>
    </xdr:from>
    <xdr:to>
      <xdr:col>9</xdr:col>
      <xdr:colOff>285751</xdr:colOff>
      <xdr:row>7</xdr:row>
      <xdr:rowOff>122464</xdr:rowOff>
    </xdr:to>
    <xdr:sp macro="" textlink="">
      <xdr:nvSpPr>
        <xdr:cNvPr id="32" name="Rounded Rectangle 3">
          <a:extLst>
            <a:ext uri="{FF2B5EF4-FFF2-40B4-BE49-F238E27FC236}">
              <a16:creationId xmlns:a16="http://schemas.microsoft.com/office/drawing/2014/main" id="{EE2021B1-D4BD-4CF7-97BF-968625B8B49F}"/>
            </a:ext>
          </a:extLst>
        </xdr:cNvPr>
        <xdr:cNvSpPr/>
      </xdr:nvSpPr>
      <xdr:spPr>
        <a:xfrm>
          <a:off x="2313216" y="428625"/>
          <a:ext cx="6726010" cy="102733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</a:t>
          </a:r>
          <a:r>
            <a:rPr lang="en-US" sz="32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r>
            <a:rPr lang="en-US" sz="3200" b="1" i="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2</a:t>
          </a:r>
        </a:p>
      </xdr:txBody>
    </xdr:sp>
    <xdr:clientData/>
  </xdr:twoCellAnchor>
  <xdr:twoCellAnchor>
    <xdr:from>
      <xdr:col>0</xdr:col>
      <xdr:colOff>269875</xdr:colOff>
      <xdr:row>2</xdr:row>
      <xdr:rowOff>54430</xdr:rowOff>
    </xdr:from>
    <xdr:to>
      <xdr:col>2</xdr:col>
      <xdr:colOff>585107</xdr:colOff>
      <xdr:row>8</xdr:row>
      <xdr:rowOff>95252</xdr:rowOff>
    </xdr:to>
    <xdr:sp macro="" textlink="">
      <xdr:nvSpPr>
        <xdr:cNvPr id="34" name="Left Arrow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A426FDC-EF5D-49B8-9CCE-BC0549180DA0}"/>
            </a:ext>
          </a:extLst>
        </xdr:cNvPr>
        <xdr:cNvSpPr/>
      </xdr:nvSpPr>
      <xdr:spPr>
        <a:xfrm>
          <a:off x="269875" y="435430"/>
          <a:ext cx="1534432" cy="118382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FF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12</xdr:col>
      <xdr:colOff>510721</xdr:colOff>
      <xdr:row>4</xdr:row>
      <xdr:rowOff>136524</xdr:rowOff>
    </xdr:from>
    <xdr:to>
      <xdr:col>12</xdr:col>
      <xdr:colOff>568778</xdr:colOff>
      <xdr:row>39</xdr:row>
      <xdr:rowOff>95249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443294F4-AC4C-4B4B-8A6C-CBCDF01313A7}"/>
            </a:ext>
          </a:extLst>
        </xdr:cNvPr>
        <xdr:cNvCxnSpPr/>
      </xdr:nvCxnSpPr>
      <xdr:spPr>
        <a:xfrm>
          <a:off x="10906578" y="898524"/>
          <a:ext cx="58057" cy="781004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11</xdr:row>
      <xdr:rowOff>0</xdr:rowOff>
    </xdr:from>
    <xdr:to>
      <xdr:col>11</xdr:col>
      <xdr:colOff>744538</xdr:colOff>
      <xdr:row>28</xdr:row>
      <xdr:rowOff>86971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0EEA36D-5B0E-4428-A91F-79B17E8D19C8}"/>
            </a:ext>
          </a:extLst>
        </xdr:cNvPr>
        <xdr:cNvSpPr txBox="1"/>
      </xdr:nvSpPr>
      <xdr:spPr>
        <a:xfrm>
          <a:off x="476250" y="2011680"/>
          <a:ext cx="10128568" cy="40569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The BBS firm currently spends $1,200,000 per quarter for 200,000 modules that are needed during a year in production of its final product.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  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Management wants to bring production of this module "in-house", and needs to make the "make or buy" decision.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The accounting department has advised that additional costs will have to be incurred when the part is manufactured "in-house".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These costs are: fixed, labor, factory overhead, raw materials.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endParaRPr lang="en-US" sz="2400" b="0" i="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433615</xdr:colOff>
      <xdr:row>29</xdr:row>
      <xdr:rowOff>32658</xdr:rowOff>
    </xdr:from>
    <xdr:to>
      <xdr:col>11</xdr:col>
      <xdr:colOff>703490</xdr:colOff>
      <xdr:row>33</xdr:row>
      <xdr:rowOff>174172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D9A683E-264F-466B-9A70-792209675BCF}"/>
            </a:ext>
          </a:extLst>
        </xdr:cNvPr>
        <xdr:cNvSpPr txBox="1"/>
      </xdr:nvSpPr>
      <xdr:spPr>
        <a:xfrm>
          <a:off x="433615" y="6858001"/>
          <a:ext cx="10121446" cy="925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What is the </a:t>
          </a:r>
          <a:r>
            <a:rPr lang="en-US" sz="2400" b="1" i="0" baseline="0">
              <a:solidFill>
                <a:srgbClr val="C00000"/>
              </a:solidFill>
              <a:latin typeface="Lucida Bright" panose="02040602050505020304" pitchFamily="18" charset="0"/>
            </a:rPr>
            <a:t>unit</a:t>
          </a:r>
          <a:r>
            <a:rPr lang="en-US" sz="2400" b="1" i="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400" b="1" i="0" baseline="0">
              <a:solidFill>
                <a:srgbClr val="C00000"/>
              </a:solidFill>
              <a:latin typeface="Lucida Bright" panose="02040602050505020304" pitchFamily="18" charset="0"/>
            </a:rPr>
            <a:t>equivalency (indifference) cost</a:t>
          </a:r>
          <a:r>
            <a:rPr lang="en-US" sz="2400" b="0" i="0" baseline="0">
              <a:latin typeface="Lucida Bright" panose="02040602050505020304" pitchFamily="18" charset="0"/>
            </a:rPr>
            <a:t>? </a:t>
          </a:r>
        </a:p>
      </xdr:txBody>
    </xdr:sp>
    <xdr:clientData/>
  </xdr:twoCellAnchor>
  <xdr:twoCellAnchor>
    <xdr:from>
      <xdr:col>13</xdr:col>
      <xdr:colOff>163286</xdr:colOff>
      <xdr:row>3</xdr:row>
      <xdr:rowOff>32656</xdr:rowOff>
    </xdr:from>
    <xdr:to>
      <xdr:col>20</xdr:col>
      <xdr:colOff>79715</xdr:colOff>
      <xdr:row>7</xdr:row>
      <xdr:rowOff>63159</xdr:rowOff>
    </xdr:to>
    <xdr:sp macro="" textlink="">
      <xdr:nvSpPr>
        <xdr:cNvPr id="15" name="Rounded Rectangle 10">
          <a:extLst>
            <a:ext uri="{FF2B5EF4-FFF2-40B4-BE49-F238E27FC236}">
              <a16:creationId xmlns:a16="http://schemas.microsoft.com/office/drawing/2014/main" id="{9AF431EC-4F0E-4FCE-B411-D135B61D9DCC}"/>
            </a:ext>
          </a:extLst>
        </xdr:cNvPr>
        <xdr:cNvSpPr/>
      </xdr:nvSpPr>
      <xdr:spPr>
        <a:xfrm>
          <a:off x="11430000" y="587827"/>
          <a:ext cx="4325144" cy="770732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108858</xdr:colOff>
      <xdr:row>10</xdr:row>
      <xdr:rowOff>0</xdr:rowOff>
    </xdr:from>
    <xdr:to>
      <xdr:col>12</xdr:col>
      <xdr:colOff>136072</xdr:colOff>
      <xdr:row>37</xdr:row>
      <xdr:rowOff>122465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810D6C1-81E7-4EC1-AF6D-258D7B3C0332}"/>
            </a:ext>
          </a:extLst>
        </xdr:cNvPr>
        <xdr:cNvSpPr/>
      </xdr:nvSpPr>
      <xdr:spPr>
        <a:xfrm>
          <a:off x="108858" y="1905000"/>
          <a:ext cx="10423071" cy="6449786"/>
        </a:xfrm>
        <a:prstGeom prst="rect">
          <a:avLst/>
        </a:prstGeom>
        <a:solidFill>
          <a:schemeClr val="accent1">
            <a:alpha val="2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449036</xdr:colOff>
      <xdr:row>2</xdr:row>
      <xdr:rowOff>122464</xdr:rowOff>
    </xdr:from>
    <xdr:to>
      <xdr:col>24</xdr:col>
      <xdr:colOff>285751</xdr:colOff>
      <xdr:row>7</xdr:row>
      <xdr:rowOff>40821</xdr:rowOff>
    </xdr:to>
    <xdr:sp macro="" textlink="">
      <xdr:nvSpPr>
        <xdr:cNvPr id="2" name="Rounded Rectangl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B1D0580-D220-4737-9743-2032693E588A}"/>
            </a:ext>
          </a:extLst>
        </xdr:cNvPr>
        <xdr:cNvSpPr/>
      </xdr:nvSpPr>
      <xdr:spPr>
        <a:xfrm>
          <a:off x="15743465" y="503464"/>
          <a:ext cx="1891393" cy="870857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>
              <a:solidFill>
                <a:schemeClr val="tx1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484416</xdr:colOff>
      <xdr:row>2</xdr:row>
      <xdr:rowOff>47625</xdr:rowOff>
    </xdr:from>
    <xdr:to>
      <xdr:col>9</xdr:col>
      <xdr:colOff>285751</xdr:colOff>
      <xdr:row>7</xdr:row>
      <xdr:rowOff>122464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376C2774-7CAD-4EC8-B1D2-55F0DCF4A51C}"/>
            </a:ext>
          </a:extLst>
        </xdr:cNvPr>
        <xdr:cNvSpPr/>
      </xdr:nvSpPr>
      <xdr:spPr>
        <a:xfrm>
          <a:off x="2313216" y="428625"/>
          <a:ext cx="5897335" cy="102733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Check</a:t>
          </a:r>
          <a:r>
            <a:rPr lang="en-US" sz="36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r>
            <a:rPr lang="en-US" sz="36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</a:t>
          </a:r>
          <a:r>
            <a:rPr lang="en-US" sz="36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2</a:t>
          </a:r>
        </a:p>
      </xdr:txBody>
    </xdr:sp>
    <xdr:clientData/>
  </xdr:twoCellAnchor>
  <xdr:twoCellAnchor>
    <xdr:from>
      <xdr:col>0</xdr:col>
      <xdr:colOff>269875</xdr:colOff>
      <xdr:row>2</xdr:row>
      <xdr:rowOff>54430</xdr:rowOff>
    </xdr:from>
    <xdr:to>
      <xdr:col>2</xdr:col>
      <xdr:colOff>585107</xdr:colOff>
      <xdr:row>8</xdr:row>
      <xdr:rowOff>95252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0EED60-7762-4E48-BEE1-6818CC1E5D86}"/>
            </a:ext>
          </a:extLst>
        </xdr:cNvPr>
        <xdr:cNvSpPr/>
      </xdr:nvSpPr>
      <xdr:spPr>
        <a:xfrm>
          <a:off x="269875" y="435430"/>
          <a:ext cx="1534432" cy="118382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3</xdr:col>
      <xdr:colOff>484416</xdr:colOff>
      <xdr:row>2</xdr:row>
      <xdr:rowOff>47625</xdr:rowOff>
    </xdr:from>
    <xdr:to>
      <xdr:col>9</xdr:col>
      <xdr:colOff>285751</xdr:colOff>
      <xdr:row>7</xdr:row>
      <xdr:rowOff>122464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4AE5BC29-04F5-4D1D-98C2-F8005DDC316D}"/>
            </a:ext>
          </a:extLst>
        </xdr:cNvPr>
        <xdr:cNvSpPr/>
      </xdr:nvSpPr>
      <xdr:spPr>
        <a:xfrm>
          <a:off x="2313216" y="428625"/>
          <a:ext cx="5897335" cy="102733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r>
            <a:rPr lang="en-US" sz="3600" b="0" i="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Check</a:t>
          </a:r>
          <a:r>
            <a:rPr lang="en-US" sz="36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</a:t>
          </a:r>
          <a:r>
            <a:rPr lang="en-US" sz="32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r>
            <a:rPr lang="en-US" sz="3200" b="1" i="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2</a:t>
          </a:r>
        </a:p>
      </xdr:txBody>
    </xdr:sp>
    <xdr:clientData/>
  </xdr:twoCellAnchor>
  <xdr:twoCellAnchor>
    <xdr:from>
      <xdr:col>0</xdr:col>
      <xdr:colOff>269875</xdr:colOff>
      <xdr:row>2</xdr:row>
      <xdr:rowOff>54430</xdr:rowOff>
    </xdr:from>
    <xdr:to>
      <xdr:col>2</xdr:col>
      <xdr:colOff>585107</xdr:colOff>
      <xdr:row>8</xdr:row>
      <xdr:rowOff>95252</xdr:rowOff>
    </xdr:to>
    <xdr:sp macro="" textlink="">
      <xdr:nvSpPr>
        <xdr:cNvPr id="5" name="Left Arrow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5BBD017-5A1A-4862-927C-279494DA991A}"/>
            </a:ext>
          </a:extLst>
        </xdr:cNvPr>
        <xdr:cNvSpPr/>
      </xdr:nvSpPr>
      <xdr:spPr>
        <a:xfrm>
          <a:off x="269875" y="435430"/>
          <a:ext cx="1534432" cy="118382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FF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12</xdr:col>
      <xdr:colOff>510721</xdr:colOff>
      <xdr:row>4</xdr:row>
      <xdr:rowOff>136524</xdr:rowOff>
    </xdr:from>
    <xdr:to>
      <xdr:col>12</xdr:col>
      <xdr:colOff>568778</xdr:colOff>
      <xdr:row>39</xdr:row>
      <xdr:rowOff>95249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EBCB64DB-6A8E-4275-B087-613D30B5450B}"/>
            </a:ext>
          </a:extLst>
        </xdr:cNvPr>
        <xdr:cNvCxnSpPr/>
      </xdr:nvCxnSpPr>
      <xdr:spPr>
        <a:xfrm>
          <a:off x="10883446" y="898524"/>
          <a:ext cx="58057" cy="778827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11</xdr:row>
      <xdr:rowOff>0</xdr:rowOff>
    </xdr:from>
    <xdr:to>
      <xdr:col>11</xdr:col>
      <xdr:colOff>744538</xdr:colOff>
      <xdr:row>28</xdr:row>
      <xdr:rowOff>86971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9A4ED1E-2671-4D86-BE08-4AFAF668290A}"/>
            </a:ext>
          </a:extLst>
        </xdr:cNvPr>
        <xdr:cNvSpPr txBox="1"/>
      </xdr:nvSpPr>
      <xdr:spPr>
        <a:xfrm>
          <a:off x="476250" y="2095500"/>
          <a:ext cx="9869488" cy="42874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The BBS firm currently spends $1,200,000 per quarter for 200,000 modules that are needed during a year in production of its final product.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  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Management wants to bring production of this module "in-house", and needs to make the "make or buy" decision.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The accounting department has advised that additional costs will have to be incurred when the part is manufactured "in-house".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These costs are: fixed, labor, factory overhead, raw materials.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endParaRPr lang="en-US" sz="2400" b="0" i="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433615</xdr:colOff>
      <xdr:row>29</xdr:row>
      <xdr:rowOff>32658</xdr:rowOff>
    </xdr:from>
    <xdr:to>
      <xdr:col>11</xdr:col>
      <xdr:colOff>703490</xdr:colOff>
      <xdr:row>33</xdr:row>
      <xdr:rowOff>174172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84641AF-EF8B-4441-8C66-2C78D9EFBFD8}"/>
            </a:ext>
          </a:extLst>
        </xdr:cNvPr>
        <xdr:cNvSpPr txBox="1"/>
      </xdr:nvSpPr>
      <xdr:spPr>
        <a:xfrm>
          <a:off x="433615" y="6719208"/>
          <a:ext cx="9871075" cy="9035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What is the </a:t>
          </a:r>
          <a:r>
            <a:rPr lang="en-US" sz="2400" b="1" i="0" baseline="0">
              <a:solidFill>
                <a:srgbClr val="C00000"/>
              </a:solidFill>
              <a:latin typeface="Lucida Bright" panose="02040602050505020304" pitchFamily="18" charset="0"/>
            </a:rPr>
            <a:t>unit</a:t>
          </a:r>
          <a:r>
            <a:rPr lang="en-US" sz="2400" b="1" i="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400" b="1" i="0" baseline="0">
              <a:solidFill>
                <a:srgbClr val="C00000"/>
              </a:solidFill>
              <a:latin typeface="Lucida Bright" panose="02040602050505020304" pitchFamily="18" charset="0"/>
            </a:rPr>
            <a:t>equivalency (indifference) cost</a:t>
          </a:r>
          <a:r>
            <a:rPr lang="en-US" sz="2400" b="0" i="0" baseline="0">
              <a:latin typeface="Lucida Bright" panose="02040602050505020304" pitchFamily="18" charset="0"/>
            </a:rPr>
            <a:t>? </a:t>
          </a:r>
        </a:p>
      </xdr:txBody>
    </xdr:sp>
    <xdr:clientData/>
  </xdr:twoCellAnchor>
  <xdr:twoCellAnchor>
    <xdr:from>
      <xdr:col>13</xdr:col>
      <xdr:colOff>163286</xdr:colOff>
      <xdr:row>3</xdr:row>
      <xdr:rowOff>32656</xdr:rowOff>
    </xdr:from>
    <xdr:to>
      <xdr:col>20</xdr:col>
      <xdr:colOff>79715</xdr:colOff>
      <xdr:row>7</xdr:row>
      <xdr:rowOff>63159</xdr:rowOff>
    </xdr:to>
    <xdr:sp macro="" textlink="">
      <xdr:nvSpPr>
        <xdr:cNvPr id="9" name="Rounded Rectangle 10">
          <a:extLst>
            <a:ext uri="{FF2B5EF4-FFF2-40B4-BE49-F238E27FC236}">
              <a16:creationId xmlns:a16="http://schemas.microsoft.com/office/drawing/2014/main" id="{9598EC85-4A5F-4BB1-A0CF-3847D278131C}"/>
            </a:ext>
          </a:extLst>
        </xdr:cNvPr>
        <xdr:cNvSpPr/>
      </xdr:nvSpPr>
      <xdr:spPr>
        <a:xfrm>
          <a:off x="11145611" y="604156"/>
          <a:ext cx="4193154" cy="792503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260805</xdr:colOff>
      <xdr:row>0</xdr:row>
      <xdr:rowOff>176894</xdr:rowOff>
    </xdr:from>
    <xdr:to>
      <xdr:col>2</xdr:col>
      <xdr:colOff>598716</xdr:colOff>
      <xdr:row>7</xdr:row>
      <xdr:rowOff>27216</xdr:rowOff>
    </xdr:to>
    <xdr:sp macro="" textlink="">
      <xdr:nvSpPr>
        <xdr:cNvPr id="5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1482AE-76B8-49FF-8992-C2F93CE25246}"/>
            </a:ext>
          </a:extLst>
        </xdr:cNvPr>
        <xdr:cNvSpPr/>
      </xdr:nvSpPr>
      <xdr:spPr>
        <a:xfrm>
          <a:off x="260805" y="176894"/>
          <a:ext cx="1557111" cy="118382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FF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3</xdr:col>
      <xdr:colOff>424542</xdr:colOff>
      <xdr:row>8</xdr:row>
      <xdr:rowOff>54429</xdr:rowOff>
    </xdr:from>
    <xdr:to>
      <xdr:col>10</xdr:col>
      <xdr:colOff>283028</xdr:colOff>
      <xdr:row>21</xdr:row>
      <xdr:rowOff>122464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7B105FE-3D40-47D3-BB29-F4421155F63D}"/>
            </a:ext>
          </a:extLst>
        </xdr:cNvPr>
        <xdr:cNvSpPr txBox="1"/>
      </xdr:nvSpPr>
      <xdr:spPr>
        <a:xfrm>
          <a:off x="2261506" y="1578429"/>
          <a:ext cx="8907236" cy="254453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Using the North-west Corner Rule, answer the following question: 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What is the approximate total transportation cost?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This is a balanced arrangement.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10</xdr:col>
      <xdr:colOff>1208314</xdr:colOff>
      <xdr:row>2</xdr:row>
      <xdr:rowOff>152400</xdr:rowOff>
    </xdr:from>
    <xdr:to>
      <xdr:col>14</xdr:col>
      <xdr:colOff>394606</xdr:colOff>
      <xdr:row>6</xdr:row>
      <xdr:rowOff>182903</xdr:rowOff>
    </xdr:to>
    <xdr:sp macro="" textlink="">
      <xdr:nvSpPr>
        <xdr:cNvPr id="6" name="Rounded Rectangle 10">
          <a:extLst>
            <a:ext uri="{FF2B5EF4-FFF2-40B4-BE49-F238E27FC236}">
              <a16:creationId xmlns:a16="http://schemas.microsoft.com/office/drawing/2014/main" id="{471B0F8F-FCE5-4DAE-B4A0-A026507A597E}"/>
            </a:ext>
          </a:extLst>
        </xdr:cNvPr>
        <xdr:cNvSpPr/>
      </xdr:nvSpPr>
      <xdr:spPr>
        <a:xfrm>
          <a:off x="12094028" y="533400"/>
          <a:ext cx="3023507" cy="792503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10</xdr:col>
      <xdr:colOff>772885</xdr:colOff>
      <xdr:row>3</xdr:row>
      <xdr:rowOff>21773</xdr:rowOff>
    </xdr:from>
    <xdr:to>
      <xdr:col>10</xdr:col>
      <xdr:colOff>804635</xdr:colOff>
      <xdr:row>32</xdr:row>
      <xdr:rowOff>48080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9620369E-D54F-4A15-95B7-F6C681321B46}"/>
            </a:ext>
          </a:extLst>
        </xdr:cNvPr>
        <xdr:cNvCxnSpPr/>
      </xdr:nvCxnSpPr>
      <xdr:spPr>
        <a:xfrm>
          <a:off x="11908971" y="576944"/>
          <a:ext cx="31750" cy="665570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367393</xdr:colOff>
      <xdr:row>1</xdr:row>
      <xdr:rowOff>27215</xdr:rowOff>
    </xdr:from>
    <xdr:to>
      <xdr:col>8</xdr:col>
      <xdr:colOff>1055459</xdr:colOff>
      <xdr:row>5</xdr:row>
      <xdr:rowOff>136435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B665B1E3-8B67-417C-AC65-D38D430F7D9E}"/>
            </a:ext>
          </a:extLst>
        </xdr:cNvPr>
        <xdr:cNvSpPr/>
      </xdr:nvSpPr>
      <xdr:spPr>
        <a:xfrm>
          <a:off x="3429000" y="217715"/>
          <a:ext cx="5423352" cy="87122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 </a:t>
          </a:r>
          <a:r>
            <a:rPr lang="en-US" sz="36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</a:t>
          </a:r>
          <a:r>
            <a:rPr lang="en-US" sz="36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r>
            <a:rPr lang="en-US" sz="3600" b="1" i="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3</a:t>
          </a:r>
        </a:p>
      </xdr:txBody>
    </xdr:sp>
    <xdr:clientData/>
  </xdr:twoCellAnchor>
  <xdr:twoCellAnchor>
    <xdr:from>
      <xdr:col>15</xdr:col>
      <xdr:colOff>95249</xdr:colOff>
      <xdr:row>2</xdr:row>
      <xdr:rowOff>95250</xdr:rowOff>
    </xdr:from>
    <xdr:to>
      <xdr:col>18</xdr:col>
      <xdr:colOff>449035</xdr:colOff>
      <xdr:row>7</xdr:row>
      <xdr:rowOff>13607</xdr:rowOff>
    </xdr:to>
    <xdr:sp macro="" textlink="">
      <xdr:nvSpPr>
        <xdr:cNvPr id="2" name="Rounded Rectangle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DCEBD4-BA3B-4B19-9E9A-4993BEC8AE62}"/>
            </a:ext>
          </a:extLst>
        </xdr:cNvPr>
        <xdr:cNvSpPr/>
      </xdr:nvSpPr>
      <xdr:spPr>
        <a:xfrm>
          <a:off x="15498535" y="476250"/>
          <a:ext cx="1891393" cy="870857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>
              <a:solidFill>
                <a:schemeClr val="tx1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541020</xdr:colOff>
      <xdr:row>0</xdr:row>
      <xdr:rowOff>0</xdr:rowOff>
    </xdr:from>
    <xdr:to>
      <xdr:col>4</xdr:col>
      <xdr:colOff>383723</xdr:colOff>
      <xdr:row>0</xdr:row>
      <xdr:rowOff>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546594-01EC-4C86-AFE9-F29CFB1C98C6}"/>
            </a:ext>
          </a:extLst>
        </xdr:cNvPr>
        <xdr:cNvSpPr/>
      </xdr:nvSpPr>
      <xdr:spPr>
        <a:xfrm>
          <a:off x="1150620" y="0"/>
          <a:ext cx="1671503" cy="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0" i="0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2</xdr:col>
      <xdr:colOff>517072</xdr:colOff>
      <xdr:row>0</xdr:row>
      <xdr:rowOff>0</xdr:rowOff>
    </xdr:from>
    <xdr:to>
      <xdr:col>6</xdr:col>
      <xdr:colOff>125186</xdr:colOff>
      <xdr:row>0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5D52A05-E209-445D-9F11-BFBA0CE0568E}"/>
            </a:ext>
          </a:extLst>
        </xdr:cNvPr>
        <xdr:cNvSpPr/>
      </xdr:nvSpPr>
      <xdr:spPr>
        <a:xfrm>
          <a:off x="1736272" y="0"/>
          <a:ext cx="2046514" cy="0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Prague</a:t>
          </a:r>
        </a:p>
      </xdr:txBody>
    </xdr:sp>
    <xdr:clientData/>
  </xdr:twoCellAnchor>
  <xdr:twoCellAnchor>
    <xdr:from>
      <xdr:col>5</xdr:col>
      <xdr:colOff>381000</xdr:colOff>
      <xdr:row>1</xdr:row>
      <xdr:rowOff>152400</xdr:rowOff>
    </xdr:from>
    <xdr:to>
      <xdr:col>19</xdr:col>
      <xdr:colOff>57150</xdr:colOff>
      <xdr:row>8</xdr:row>
      <xdr:rowOff>95250</xdr:rowOff>
    </xdr:to>
    <xdr:sp macro="" textlink="">
      <xdr:nvSpPr>
        <xdr:cNvPr id="4" name="Rounded Rectangle 1">
          <a:extLst>
            <a:ext uri="{FF2B5EF4-FFF2-40B4-BE49-F238E27FC236}">
              <a16:creationId xmlns:a16="http://schemas.microsoft.com/office/drawing/2014/main" id="{0B1402D5-EEDD-4FD6-9B2C-241C6B55657E}"/>
            </a:ext>
          </a:extLst>
        </xdr:cNvPr>
        <xdr:cNvSpPr/>
      </xdr:nvSpPr>
      <xdr:spPr>
        <a:xfrm>
          <a:off x="3429000" y="342900"/>
          <a:ext cx="8210550" cy="1276350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 i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2800" b="0" i="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2800" b="0" i="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i="0" baseline="0">
              <a:solidFill>
                <a:srgbClr val="C00000"/>
              </a:solidFill>
              <a:latin typeface="Lucida Bright" panose="02040602050505020304" pitchFamily="18" charset="0"/>
            </a:rPr>
            <a:t>1 Map</a:t>
          </a:r>
          <a:endParaRPr lang="en-US" sz="2800" b="1" i="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19050</xdr:colOff>
      <xdr:row>1</xdr:row>
      <xdr:rowOff>95250</xdr:rowOff>
    </xdr:from>
    <xdr:to>
      <xdr:col>4</xdr:col>
      <xdr:colOff>228600</xdr:colOff>
      <xdr:row>9</xdr:row>
      <xdr:rowOff>44450</xdr:rowOff>
    </xdr:to>
    <xdr:sp macro="" textlink="">
      <xdr:nvSpPr>
        <xdr:cNvPr id="5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7FC0E3-6AAD-416C-BE6C-216575D103BB}"/>
            </a:ext>
          </a:extLst>
        </xdr:cNvPr>
        <xdr:cNvSpPr/>
      </xdr:nvSpPr>
      <xdr:spPr>
        <a:xfrm>
          <a:off x="628650" y="285750"/>
          <a:ext cx="2038350" cy="147320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0" i="0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5</xdr:col>
      <xdr:colOff>529772</xdr:colOff>
      <xdr:row>13</xdr:row>
      <xdr:rowOff>179162</xdr:rowOff>
    </xdr:from>
    <xdr:to>
      <xdr:col>9</xdr:col>
      <xdr:colOff>196397</xdr:colOff>
      <xdr:row>25</xdr:row>
      <xdr:rowOff>111580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BF576DDD-9FA3-4AD4-A380-95FEE95B986F}"/>
            </a:ext>
          </a:extLst>
        </xdr:cNvPr>
        <xdr:cNvCxnSpPr>
          <a:stCxn id="8" idx="2"/>
          <a:endCxn id="9" idx="0"/>
        </xdr:cNvCxnSpPr>
      </xdr:nvCxnSpPr>
      <xdr:spPr>
        <a:xfrm flipH="1">
          <a:off x="3577772" y="2655662"/>
          <a:ext cx="2105025" cy="22184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196397</xdr:colOff>
      <xdr:row>12</xdr:row>
      <xdr:rowOff>38100</xdr:rowOff>
    </xdr:from>
    <xdr:to>
      <xdr:col>12</xdr:col>
      <xdr:colOff>414111</xdr:colOff>
      <xdr:row>15</xdr:row>
      <xdr:rowOff>129723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4E57C7B2-52ED-4FF6-8767-E1E0F64593FF}"/>
            </a:ext>
          </a:extLst>
        </xdr:cNvPr>
        <xdr:cNvSpPr/>
      </xdr:nvSpPr>
      <xdr:spPr>
        <a:xfrm>
          <a:off x="5682797" y="2324100"/>
          <a:ext cx="2046514" cy="663123"/>
        </a:xfrm>
        <a:prstGeom prst="ellipse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</a:rPr>
            <a:t>Gdansk</a:t>
          </a:r>
        </a:p>
      </xdr:txBody>
    </xdr:sp>
    <xdr:clientData/>
  </xdr:twoCellAnchor>
  <xdr:twoCellAnchor>
    <xdr:from>
      <xdr:col>4</xdr:col>
      <xdr:colOff>116115</xdr:colOff>
      <xdr:row>25</xdr:row>
      <xdr:rowOff>111580</xdr:rowOff>
    </xdr:from>
    <xdr:to>
      <xdr:col>7</xdr:col>
      <xdr:colOff>333828</xdr:colOff>
      <xdr:row>28</xdr:row>
      <xdr:rowOff>57151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F175546-1D5C-49C9-B9F1-554356EFAF41}"/>
            </a:ext>
          </a:extLst>
        </xdr:cNvPr>
        <xdr:cNvSpPr/>
      </xdr:nvSpPr>
      <xdr:spPr>
        <a:xfrm>
          <a:off x="2554515" y="4874080"/>
          <a:ext cx="2046513" cy="517071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Poznan</a:t>
          </a:r>
        </a:p>
      </xdr:txBody>
    </xdr:sp>
    <xdr:clientData/>
  </xdr:twoCellAnchor>
  <xdr:twoCellAnchor>
    <xdr:from>
      <xdr:col>9</xdr:col>
      <xdr:colOff>228600</xdr:colOff>
      <xdr:row>21</xdr:row>
      <xdr:rowOff>30390</xdr:rowOff>
    </xdr:from>
    <xdr:to>
      <xdr:col>12</xdr:col>
      <xdr:colOff>446314</xdr:colOff>
      <xdr:row>23</xdr:row>
      <xdr:rowOff>166461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8C9440D9-77D7-42CE-B568-767B795D7B3A}"/>
            </a:ext>
          </a:extLst>
        </xdr:cNvPr>
        <xdr:cNvSpPr/>
      </xdr:nvSpPr>
      <xdr:spPr>
        <a:xfrm>
          <a:off x="5715000" y="4030890"/>
          <a:ext cx="2046514" cy="517071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Torun</a:t>
          </a:r>
        </a:p>
      </xdr:txBody>
    </xdr:sp>
    <xdr:clientData/>
  </xdr:twoCellAnchor>
  <xdr:twoCellAnchor>
    <xdr:from>
      <xdr:col>15</xdr:col>
      <xdr:colOff>462643</xdr:colOff>
      <xdr:row>25</xdr:row>
      <xdr:rowOff>57151</xdr:rowOff>
    </xdr:from>
    <xdr:to>
      <xdr:col>19</xdr:col>
      <xdr:colOff>70757</xdr:colOff>
      <xdr:row>28</xdr:row>
      <xdr:rowOff>2722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5778648-0536-40E0-9FF5-1BDD263BCA38}"/>
            </a:ext>
          </a:extLst>
        </xdr:cNvPr>
        <xdr:cNvSpPr/>
      </xdr:nvSpPr>
      <xdr:spPr>
        <a:xfrm>
          <a:off x="9606643" y="4819651"/>
          <a:ext cx="2046514" cy="517071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Warsaw</a:t>
          </a:r>
        </a:p>
      </xdr:txBody>
    </xdr:sp>
    <xdr:clientData/>
  </xdr:twoCellAnchor>
  <xdr:twoCellAnchor>
    <xdr:from>
      <xdr:col>8</xdr:col>
      <xdr:colOff>424542</xdr:colOff>
      <xdr:row>28</xdr:row>
      <xdr:rowOff>39915</xdr:rowOff>
    </xdr:from>
    <xdr:to>
      <xdr:col>12</xdr:col>
      <xdr:colOff>32656</xdr:colOff>
      <xdr:row>30</xdr:row>
      <xdr:rowOff>175986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665E907E-7D87-49AA-ADC2-985475349E96}"/>
            </a:ext>
          </a:extLst>
        </xdr:cNvPr>
        <xdr:cNvSpPr/>
      </xdr:nvSpPr>
      <xdr:spPr>
        <a:xfrm>
          <a:off x="5301342" y="5373915"/>
          <a:ext cx="2046514" cy="517071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Lodz</a:t>
          </a:r>
        </a:p>
      </xdr:txBody>
    </xdr:sp>
    <xdr:clientData/>
  </xdr:twoCellAnchor>
  <xdr:twoCellAnchor>
    <xdr:from>
      <xdr:col>18</xdr:col>
      <xdr:colOff>150133</xdr:colOff>
      <xdr:row>32</xdr:row>
      <xdr:rowOff>169183</xdr:rowOff>
    </xdr:from>
    <xdr:to>
      <xdr:col>21</xdr:col>
      <xdr:colOff>374197</xdr:colOff>
      <xdr:row>35</xdr:row>
      <xdr:rowOff>114754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82066A42-99E1-4E76-803F-B8C9E8ADAC67}"/>
            </a:ext>
          </a:extLst>
        </xdr:cNvPr>
        <xdr:cNvSpPr/>
      </xdr:nvSpPr>
      <xdr:spPr>
        <a:xfrm>
          <a:off x="11122933" y="6265183"/>
          <a:ext cx="2052864" cy="517071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Lublin</a:t>
          </a:r>
        </a:p>
      </xdr:txBody>
    </xdr:sp>
    <xdr:clientData/>
  </xdr:twoCellAnchor>
  <xdr:twoCellAnchor>
    <xdr:from>
      <xdr:col>4</xdr:col>
      <xdr:colOff>568779</xdr:colOff>
      <xdr:row>35</xdr:row>
      <xdr:rowOff>146958</xdr:rowOff>
    </xdr:from>
    <xdr:to>
      <xdr:col>8</xdr:col>
      <xdr:colOff>174171</xdr:colOff>
      <xdr:row>38</xdr:row>
      <xdr:rowOff>92529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3FA069D9-2661-4DD5-AE9A-6593D247FF0B}"/>
            </a:ext>
          </a:extLst>
        </xdr:cNvPr>
        <xdr:cNvSpPr/>
      </xdr:nvSpPr>
      <xdr:spPr>
        <a:xfrm>
          <a:off x="3007179" y="6814458"/>
          <a:ext cx="2043792" cy="517071"/>
        </a:xfrm>
        <a:prstGeom prst="ellipse">
          <a:avLst/>
        </a:prstGeom>
        <a:solidFill>
          <a:schemeClr val="bg1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Wroclaw</a:t>
          </a:r>
        </a:p>
      </xdr:txBody>
    </xdr:sp>
    <xdr:clientData/>
  </xdr:twoCellAnchor>
  <xdr:twoCellAnchor>
    <xdr:from>
      <xdr:col>12</xdr:col>
      <xdr:colOff>487136</xdr:colOff>
      <xdr:row>36</xdr:row>
      <xdr:rowOff>51708</xdr:rowOff>
    </xdr:from>
    <xdr:to>
      <xdr:col>16</xdr:col>
      <xdr:colOff>92528</xdr:colOff>
      <xdr:row>38</xdr:row>
      <xdr:rowOff>187779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66F952AD-BCAE-48A4-96BE-ACCFE7C6CF07}"/>
            </a:ext>
          </a:extLst>
        </xdr:cNvPr>
        <xdr:cNvSpPr/>
      </xdr:nvSpPr>
      <xdr:spPr>
        <a:xfrm>
          <a:off x="7802336" y="6909708"/>
          <a:ext cx="2043792" cy="517071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Krakow</a:t>
          </a:r>
        </a:p>
      </xdr:txBody>
    </xdr:sp>
    <xdr:clientData/>
  </xdr:twoCellAnchor>
  <xdr:twoCellAnchor>
    <xdr:from>
      <xdr:col>5</xdr:col>
      <xdr:colOff>59872</xdr:colOff>
      <xdr:row>46</xdr:row>
      <xdr:rowOff>84365</xdr:rowOff>
    </xdr:from>
    <xdr:to>
      <xdr:col>8</xdr:col>
      <xdr:colOff>277586</xdr:colOff>
      <xdr:row>49</xdr:row>
      <xdr:rowOff>29936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596FBF8C-7528-4BC9-8F81-FA053F973AA8}"/>
            </a:ext>
          </a:extLst>
        </xdr:cNvPr>
        <xdr:cNvSpPr/>
      </xdr:nvSpPr>
      <xdr:spPr>
        <a:xfrm>
          <a:off x="3107872" y="8847365"/>
          <a:ext cx="2046514" cy="517071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Prague</a:t>
          </a:r>
        </a:p>
      </xdr:txBody>
    </xdr:sp>
    <xdr:clientData/>
  </xdr:twoCellAnchor>
  <xdr:twoCellAnchor>
    <xdr:from>
      <xdr:col>12</xdr:col>
      <xdr:colOff>427264</xdr:colOff>
      <xdr:row>44</xdr:row>
      <xdr:rowOff>95251</xdr:rowOff>
    </xdr:from>
    <xdr:to>
      <xdr:col>16</xdr:col>
      <xdr:colOff>35378</xdr:colOff>
      <xdr:row>47</xdr:row>
      <xdr:rowOff>40822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678DF5BD-1CF3-46CF-B85C-77C1C47FE19C}"/>
            </a:ext>
          </a:extLst>
        </xdr:cNvPr>
        <xdr:cNvSpPr/>
      </xdr:nvSpPr>
      <xdr:spPr>
        <a:xfrm>
          <a:off x="7742464" y="8477251"/>
          <a:ext cx="2046514" cy="517071"/>
        </a:xfrm>
        <a:prstGeom prst="ellipse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</a:rPr>
            <a:t>Cieszyn</a:t>
          </a:r>
        </a:p>
      </xdr:txBody>
    </xdr:sp>
    <xdr:clientData/>
  </xdr:twoCellAnchor>
  <xdr:twoCellAnchor>
    <xdr:from>
      <xdr:col>7</xdr:col>
      <xdr:colOff>530678</xdr:colOff>
      <xdr:row>52</xdr:row>
      <xdr:rowOff>108859</xdr:rowOff>
    </xdr:from>
    <xdr:to>
      <xdr:col>11</xdr:col>
      <xdr:colOff>136071</xdr:colOff>
      <xdr:row>55</xdr:row>
      <xdr:rowOff>54430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3125704-F38C-40F4-993F-4929ED456D53}"/>
            </a:ext>
          </a:extLst>
        </xdr:cNvPr>
        <xdr:cNvSpPr/>
      </xdr:nvSpPr>
      <xdr:spPr>
        <a:xfrm>
          <a:off x="4797878" y="10014859"/>
          <a:ext cx="2043793" cy="517071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Brno</a:t>
          </a:r>
        </a:p>
      </xdr:txBody>
    </xdr:sp>
    <xdr:clientData/>
  </xdr:twoCellAnchor>
  <xdr:twoCellAnchor>
    <xdr:from>
      <xdr:col>16</xdr:col>
      <xdr:colOff>511627</xdr:colOff>
      <xdr:row>51</xdr:row>
      <xdr:rowOff>29937</xdr:rowOff>
    </xdr:from>
    <xdr:to>
      <xdr:col>20</xdr:col>
      <xdr:colOff>119741</xdr:colOff>
      <xdr:row>53</xdr:row>
      <xdr:rowOff>166008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525BFD0F-A01B-4A3F-AF88-D79279834D4A}"/>
            </a:ext>
          </a:extLst>
        </xdr:cNvPr>
        <xdr:cNvSpPr/>
      </xdr:nvSpPr>
      <xdr:spPr>
        <a:xfrm>
          <a:off x="10265227" y="9745437"/>
          <a:ext cx="2046514" cy="517071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Kosice</a:t>
          </a:r>
        </a:p>
      </xdr:txBody>
    </xdr:sp>
    <xdr:clientData/>
  </xdr:twoCellAnchor>
  <xdr:twoCellAnchor>
    <xdr:from>
      <xdr:col>9</xdr:col>
      <xdr:colOff>21769</xdr:colOff>
      <xdr:row>62</xdr:row>
      <xdr:rowOff>185059</xdr:rowOff>
    </xdr:from>
    <xdr:to>
      <xdr:col>12</xdr:col>
      <xdr:colOff>239483</xdr:colOff>
      <xdr:row>65</xdr:row>
      <xdr:rowOff>130630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866B8F6E-4E86-47A6-A4AB-009AEFA7340F}"/>
            </a:ext>
          </a:extLst>
        </xdr:cNvPr>
        <xdr:cNvSpPr/>
      </xdr:nvSpPr>
      <xdr:spPr>
        <a:xfrm>
          <a:off x="5508169" y="11996059"/>
          <a:ext cx="2046514" cy="517071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Bratislava</a:t>
          </a:r>
        </a:p>
      </xdr:txBody>
    </xdr:sp>
    <xdr:clientData/>
  </xdr:twoCellAnchor>
  <xdr:twoCellAnchor>
    <xdr:from>
      <xdr:col>14</xdr:col>
      <xdr:colOff>114298</xdr:colOff>
      <xdr:row>65</xdr:row>
      <xdr:rowOff>182336</xdr:rowOff>
    </xdr:from>
    <xdr:to>
      <xdr:col>17</xdr:col>
      <xdr:colOff>332012</xdr:colOff>
      <xdr:row>68</xdr:row>
      <xdr:rowOff>127907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ADF6A757-BBC2-482F-8626-66358171855D}"/>
            </a:ext>
          </a:extLst>
        </xdr:cNvPr>
        <xdr:cNvSpPr/>
      </xdr:nvSpPr>
      <xdr:spPr>
        <a:xfrm>
          <a:off x="8648698" y="12564836"/>
          <a:ext cx="2046514" cy="517071"/>
        </a:xfrm>
        <a:prstGeom prst="ellipse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</a:rPr>
            <a:t>Budapest</a:t>
          </a:r>
        </a:p>
      </xdr:txBody>
    </xdr:sp>
    <xdr:clientData/>
  </xdr:twoCellAnchor>
  <xdr:twoCellAnchor>
    <xdr:from>
      <xdr:col>6</xdr:col>
      <xdr:colOff>473529</xdr:colOff>
      <xdr:row>49</xdr:row>
      <xdr:rowOff>29936</xdr:rowOff>
    </xdr:from>
    <xdr:to>
      <xdr:col>7</xdr:col>
      <xdr:colOff>530678</xdr:colOff>
      <xdr:row>53</xdr:row>
      <xdr:rowOff>176895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6DB1E92E-6420-4FDE-BDDE-EC5285CDCE43}"/>
            </a:ext>
          </a:extLst>
        </xdr:cNvPr>
        <xdr:cNvCxnSpPr>
          <a:stCxn id="16" idx="4"/>
          <a:endCxn id="18" idx="2"/>
        </xdr:cNvCxnSpPr>
      </xdr:nvCxnSpPr>
      <xdr:spPr>
        <a:xfrm>
          <a:off x="4131129" y="9364436"/>
          <a:ext cx="666749" cy="90895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179613</xdr:colOff>
      <xdr:row>17</xdr:row>
      <xdr:rowOff>97971</xdr:rowOff>
    </xdr:from>
    <xdr:to>
      <xdr:col>9</xdr:col>
      <xdr:colOff>43542</xdr:colOff>
      <xdr:row>19</xdr:row>
      <xdr:rowOff>182336</xdr:rowOff>
    </xdr:to>
    <xdr:sp macro="" textlink="">
      <xdr:nvSpPr>
        <xdr:cNvPr id="23" name="Rounded Rectangle 20">
          <a:extLst>
            <a:ext uri="{FF2B5EF4-FFF2-40B4-BE49-F238E27FC236}">
              <a16:creationId xmlns:a16="http://schemas.microsoft.com/office/drawing/2014/main" id="{1B01AECC-15D5-426D-9AD7-3EA1AAB25C69}"/>
            </a:ext>
          </a:extLst>
        </xdr:cNvPr>
        <xdr:cNvSpPr/>
      </xdr:nvSpPr>
      <xdr:spPr>
        <a:xfrm>
          <a:off x="4446813" y="3336471"/>
          <a:ext cx="1083129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361</a:t>
          </a:r>
        </a:p>
      </xdr:txBody>
    </xdr:sp>
    <xdr:clientData/>
  </xdr:twoCellAnchor>
  <xdr:twoCellAnchor>
    <xdr:from>
      <xdr:col>6</xdr:col>
      <xdr:colOff>68036</xdr:colOff>
      <xdr:row>50</xdr:row>
      <xdr:rowOff>46266</xdr:rowOff>
    </xdr:from>
    <xdr:to>
      <xdr:col>7</xdr:col>
      <xdr:colOff>427263</xdr:colOff>
      <xdr:row>52</xdr:row>
      <xdr:rowOff>130631</xdr:rowOff>
    </xdr:to>
    <xdr:sp macro="" textlink="">
      <xdr:nvSpPr>
        <xdr:cNvPr id="24" name="Rounded Rectangle 21">
          <a:extLst>
            <a:ext uri="{FF2B5EF4-FFF2-40B4-BE49-F238E27FC236}">
              <a16:creationId xmlns:a16="http://schemas.microsoft.com/office/drawing/2014/main" id="{CECE9224-6C0F-4EB5-8450-4FE5C37FDABC}"/>
            </a:ext>
          </a:extLst>
        </xdr:cNvPr>
        <xdr:cNvSpPr/>
      </xdr:nvSpPr>
      <xdr:spPr>
        <a:xfrm>
          <a:off x="3725636" y="9571266"/>
          <a:ext cx="968827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167</a:t>
          </a:r>
        </a:p>
      </xdr:txBody>
    </xdr:sp>
    <xdr:clientData/>
  </xdr:twoCellAnchor>
  <xdr:twoCellAnchor>
    <xdr:from>
      <xdr:col>12</xdr:col>
      <xdr:colOff>414111</xdr:colOff>
      <xdr:row>13</xdr:row>
      <xdr:rowOff>179162</xdr:rowOff>
    </xdr:from>
    <xdr:to>
      <xdr:col>17</xdr:col>
      <xdr:colOff>266700</xdr:colOff>
      <xdr:row>25</xdr:row>
      <xdr:rowOff>57151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B9F767BD-A971-4886-9BB9-C0466F0C5261}"/>
            </a:ext>
          </a:extLst>
        </xdr:cNvPr>
        <xdr:cNvCxnSpPr>
          <a:stCxn id="8" idx="6"/>
          <a:endCxn id="11" idx="0"/>
        </xdr:cNvCxnSpPr>
      </xdr:nvCxnSpPr>
      <xdr:spPr>
        <a:xfrm>
          <a:off x="7729311" y="2655662"/>
          <a:ext cx="2900589" cy="2163989"/>
        </a:xfrm>
        <a:prstGeom prst="line">
          <a:avLst/>
        </a:prstGeom>
        <a:ln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266700</xdr:colOff>
      <xdr:row>28</xdr:row>
      <xdr:rowOff>2722</xdr:rowOff>
    </xdr:from>
    <xdr:to>
      <xdr:col>19</xdr:col>
      <xdr:colOff>566965</xdr:colOff>
      <xdr:row>32</xdr:row>
      <xdr:rowOff>169183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8FC7E433-8BEE-4BDD-BC1F-7AC381DE34D2}"/>
            </a:ext>
          </a:extLst>
        </xdr:cNvPr>
        <xdr:cNvCxnSpPr>
          <a:stCxn id="11" idx="4"/>
          <a:endCxn id="13" idx="0"/>
        </xdr:cNvCxnSpPr>
      </xdr:nvCxnSpPr>
      <xdr:spPr>
        <a:xfrm>
          <a:off x="10629900" y="5336722"/>
          <a:ext cx="1519465" cy="92846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454</xdr:colOff>
      <xdr:row>15</xdr:row>
      <xdr:rowOff>129723</xdr:rowOff>
    </xdr:from>
    <xdr:to>
      <xdr:col>11</xdr:col>
      <xdr:colOff>32657</xdr:colOff>
      <xdr:row>21</xdr:row>
      <xdr:rowOff>30390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26FFBC72-CD38-4C4B-AE1D-1740C6AA7616}"/>
            </a:ext>
          </a:extLst>
        </xdr:cNvPr>
        <xdr:cNvCxnSpPr>
          <a:stCxn id="8" idx="4"/>
          <a:endCxn id="10" idx="0"/>
        </xdr:cNvCxnSpPr>
      </xdr:nvCxnSpPr>
      <xdr:spPr>
        <a:xfrm>
          <a:off x="6706054" y="2987223"/>
          <a:ext cx="32203" cy="104366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446314</xdr:colOff>
      <xdr:row>22</xdr:row>
      <xdr:rowOff>98426</xdr:rowOff>
    </xdr:from>
    <xdr:to>
      <xdr:col>15</xdr:col>
      <xdr:colOff>462643</xdr:colOff>
      <xdr:row>26</xdr:row>
      <xdr:rowOff>125187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AF62CE5B-889A-42DF-86B3-B86A52374C1B}"/>
            </a:ext>
          </a:extLst>
        </xdr:cNvPr>
        <xdr:cNvCxnSpPr>
          <a:stCxn id="10" idx="6"/>
          <a:endCxn id="11" idx="2"/>
        </xdr:cNvCxnSpPr>
      </xdr:nvCxnSpPr>
      <xdr:spPr>
        <a:xfrm>
          <a:off x="7761514" y="4289426"/>
          <a:ext cx="1845129" cy="78876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333828</xdr:colOff>
      <xdr:row>22</xdr:row>
      <xdr:rowOff>167640</xdr:rowOff>
    </xdr:from>
    <xdr:to>
      <xdr:col>9</xdr:col>
      <xdr:colOff>304800</xdr:colOff>
      <xdr:row>26</xdr:row>
      <xdr:rowOff>175806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869B0561-1CBE-48A5-B94A-26CFDA73C170}"/>
            </a:ext>
          </a:extLst>
        </xdr:cNvPr>
        <xdr:cNvCxnSpPr>
          <a:stCxn id="9" idx="6"/>
        </xdr:cNvCxnSpPr>
      </xdr:nvCxnSpPr>
      <xdr:spPr>
        <a:xfrm flipV="1">
          <a:off x="4601028" y="4358640"/>
          <a:ext cx="1190172" cy="7701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</xdr:colOff>
      <xdr:row>26</xdr:row>
      <xdr:rowOff>125187</xdr:rowOff>
    </xdr:from>
    <xdr:to>
      <xdr:col>15</xdr:col>
      <xdr:colOff>462643</xdr:colOff>
      <xdr:row>36</xdr:row>
      <xdr:rowOff>152400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D494D3A8-BC48-472D-B061-14FEDCADDF58}"/>
            </a:ext>
          </a:extLst>
        </xdr:cNvPr>
        <xdr:cNvCxnSpPr>
          <a:stCxn id="11" idx="2"/>
        </xdr:cNvCxnSpPr>
      </xdr:nvCxnSpPr>
      <xdr:spPr>
        <a:xfrm flipH="1">
          <a:off x="4933950" y="5078187"/>
          <a:ext cx="4672693" cy="1932213"/>
        </a:xfrm>
        <a:prstGeom prst="line">
          <a:avLst/>
        </a:prstGeom>
        <a:ln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289832</xdr:colOff>
      <xdr:row>28</xdr:row>
      <xdr:rowOff>2722</xdr:rowOff>
    </xdr:from>
    <xdr:to>
      <xdr:col>17</xdr:col>
      <xdr:colOff>266700</xdr:colOff>
      <xdr:row>36</xdr:row>
      <xdr:rowOff>51708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DA8354CC-FFEF-4AAE-99F3-E8F50F5AFC4B}"/>
            </a:ext>
          </a:extLst>
        </xdr:cNvPr>
        <xdr:cNvCxnSpPr>
          <a:stCxn id="11" idx="4"/>
          <a:endCxn id="15" idx="0"/>
        </xdr:cNvCxnSpPr>
      </xdr:nvCxnSpPr>
      <xdr:spPr>
        <a:xfrm flipH="1">
          <a:off x="8824232" y="5336722"/>
          <a:ext cx="1805668" cy="1572986"/>
        </a:xfrm>
        <a:prstGeom prst="line">
          <a:avLst/>
        </a:prstGeom>
        <a:ln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92528</xdr:colOff>
      <xdr:row>35</xdr:row>
      <xdr:rowOff>114754</xdr:rowOff>
    </xdr:from>
    <xdr:to>
      <xdr:col>19</xdr:col>
      <xdr:colOff>566965</xdr:colOff>
      <xdr:row>37</xdr:row>
      <xdr:rowOff>119744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9F70340A-3D18-4C8C-80E9-8F8CC18FF647}"/>
            </a:ext>
          </a:extLst>
        </xdr:cNvPr>
        <xdr:cNvCxnSpPr>
          <a:stCxn id="13" idx="4"/>
          <a:endCxn id="15" idx="6"/>
        </xdr:cNvCxnSpPr>
      </xdr:nvCxnSpPr>
      <xdr:spPr>
        <a:xfrm flipH="1">
          <a:off x="9846128" y="6782254"/>
          <a:ext cx="2303237" cy="3859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526597</xdr:colOff>
      <xdr:row>28</xdr:row>
      <xdr:rowOff>57151</xdr:rowOff>
    </xdr:from>
    <xdr:to>
      <xdr:col>6</xdr:col>
      <xdr:colOff>371475</xdr:colOff>
      <xdr:row>35</xdr:row>
      <xdr:rowOff>146958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589E84F0-2D62-4E94-851C-5F08FEB95CA2}"/>
            </a:ext>
          </a:extLst>
        </xdr:cNvPr>
        <xdr:cNvCxnSpPr>
          <a:stCxn id="9" idx="4"/>
          <a:endCxn id="14" idx="0"/>
        </xdr:cNvCxnSpPr>
      </xdr:nvCxnSpPr>
      <xdr:spPr>
        <a:xfrm>
          <a:off x="3574597" y="5391151"/>
          <a:ext cx="454478" cy="14233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371475</xdr:colOff>
      <xdr:row>30</xdr:row>
      <xdr:rowOff>175986</xdr:rowOff>
    </xdr:from>
    <xdr:to>
      <xdr:col>10</xdr:col>
      <xdr:colOff>228599</xdr:colOff>
      <xdr:row>35</xdr:row>
      <xdr:rowOff>146958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F1F489B6-10AF-4B92-A4F3-8FD5DD1F8515}"/>
            </a:ext>
          </a:extLst>
        </xdr:cNvPr>
        <xdr:cNvCxnSpPr>
          <a:stCxn id="12" idx="4"/>
          <a:endCxn id="14" idx="0"/>
        </xdr:cNvCxnSpPr>
      </xdr:nvCxnSpPr>
      <xdr:spPr>
        <a:xfrm flipH="1">
          <a:off x="4029075" y="5890986"/>
          <a:ext cx="2295524" cy="923472"/>
        </a:xfrm>
        <a:prstGeom prst="line">
          <a:avLst/>
        </a:prstGeom>
        <a:ln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231321</xdr:colOff>
      <xdr:row>38</xdr:row>
      <xdr:rowOff>187779</xdr:rowOff>
    </xdr:from>
    <xdr:to>
      <xdr:col>14</xdr:col>
      <xdr:colOff>289832</xdr:colOff>
      <xdr:row>44</xdr:row>
      <xdr:rowOff>95251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6BDB184E-CA2E-4F47-9A27-F8FDC80DE12E}"/>
            </a:ext>
          </a:extLst>
        </xdr:cNvPr>
        <xdr:cNvCxnSpPr>
          <a:stCxn id="15" idx="4"/>
          <a:endCxn id="17" idx="0"/>
        </xdr:cNvCxnSpPr>
      </xdr:nvCxnSpPr>
      <xdr:spPr>
        <a:xfrm flipH="1">
          <a:off x="8765721" y="7426779"/>
          <a:ext cx="58511" cy="1050472"/>
        </a:xfrm>
        <a:prstGeom prst="line">
          <a:avLst/>
        </a:prstGeom>
        <a:ln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35378</xdr:colOff>
      <xdr:row>45</xdr:row>
      <xdr:rowOff>163287</xdr:rowOff>
    </xdr:from>
    <xdr:to>
      <xdr:col>18</xdr:col>
      <xdr:colOff>315684</xdr:colOff>
      <xdr:row>51</xdr:row>
      <xdr:rowOff>29937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E09E2399-58A0-42F0-8CEF-858CCBF9E598}"/>
            </a:ext>
          </a:extLst>
        </xdr:cNvPr>
        <xdr:cNvCxnSpPr>
          <a:stCxn id="17" idx="6"/>
          <a:endCxn id="19" idx="0"/>
        </xdr:cNvCxnSpPr>
      </xdr:nvCxnSpPr>
      <xdr:spPr>
        <a:xfrm>
          <a:off x="9788978" y="8735787"/>
          <a:ext cx="1499506" cy="1009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277586</xdr:colOff>
      <xdr:row>45</xdr:row>
      <xdr:rowOff>163287</xdr:rowOff>
    </xdr:from>
    <xdr:to>
      <xdr:col>12</xdr:col>
      <xdr:colOff>427264</xdr:colOff>
      <xdr:row>47</xdr:row>
      <xdr:rowOff>152401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B3B68503-E293-42FC-A0ED-508A92DC511F}"/>
            </a:ext>
          </a:extLst>
        </xdr:cNvPr>
        <xdr:cNvCxnSpPr>
          <a:stCxn id="16" idx="6"/>
          <a:endCxn id="17" idx="2"/>
        </xdr:cNvCxnSpPr>
      </xdr:nvCxnSpPr>
      <xdr:spPr>
        <a:xfrm flipV="1">
          <a:off x="5154386" y="8735787"/>
          <a:ext cx="2588078" cy="3701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174171</xdr:colOff>
      <xdr:row>37</xdr:row>
      <xdr:rowOff>24494</xdr:rowOff>
    </xdr:from>
    <xdr:to>
      <xdr:col>12</xdr:col>
      <xdr:colOff>427264</xdr:colOff>
      <xdr:row>45</xdr:row>
      <xdr:rowOff>163287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8970E95C-7C86-4744-AA12-E7534442B03C}"/>
            </a:ext>
          </a:extLst>
        </xdr:cNvPr>
        <xdr:cNvCxnSpPr>
          <a:stCxn id="14" idx="6"/>
          <a:endCxn id="17" idx="2"/>
        </xdr:cNvCxnSpPr>
      </xdr:nvCxnSpPr>
      <xdr:spPr>
        <a:xfrm>
          <a:off x="5050971" y="7072994"/>
          <a:ext cx="2691493" cy="1662793"/>
        </a:xfrm>
        <a:prstGeom prst="line">
          <a:avLst/>
        </a:prstGeom>
        <a:ln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371475</xdr:colOff>
      <xdr:row>38</xdr:row>
      <xdr:rowOff>92529</xdr:rowOff>
    </xdr:from>
    <xdr:to>
      <xdr:col>6</xdr:col>
      <xdr:colOff>473529</xdr:colOff>
      <xdr:row>46</xdr:row>
      <xdr:rowOff>84365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BFB4AA32-DF8B-4618-9B58-88BF7CE0E5BD}"/>
            </a:ext>
          </a:extLst>
        </xdr:cNvPr>
        <xdr:cNvCxnSpPr>
          <a:stCxn id="14" idx="4"/>
          <a:endCxn id="16" idx="0"/>
        </xdr:cNvCxnSpPr>
      </xdr:nvCxnSpPr>
      <xdr:spPr>
        <a:xfrm>
          <a:off x="4029075" y="7331529"/>
          <a:ext cx="102054" cy="151583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333375</xdr:colOff>
      <xdr:row>45</xdr:row>
      <xdr:rowOff>163287</xdr:rowOff>
    </xdr:from>
    <xdr:to>
      <xdr:col>12</xdr:col>
      <xdr:colOff>427264</xdr:colOff>
      <xdr:row>52</xdr:row>
      <xdr:rowOff>108859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D89413B6-138D-4BED-A2F0-379E179E9FD8}"/>
            </a:ext>
          </a:extLst>
        </xdr:cNvPr>
        <xdr:cNvCxnSpPr>
          <a:stCxn id="17" idx="2"/>
          <a:endCxn id="18" idx="0"/>
        </xdr:cNvCxnSpPr>
      </xdr:nvCxnSpPr>
      <xdr:spPr>
        <a:xfrm flipH="1">
          <a:off x="5819775" y="8735787"/>
          <a:ext cx="1922689" cy="12790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333375</xdr:colOff>
      <xdr:row>55</xdr:row>
      <xdr:rowOff>54430</xdr:rowOff>
    </xdr:from>
    <xdr:to>
      <xdr:col>10</xdr:col>
      <xdr:colOff>435426</xdr:colOff>
      <xdr:row>62</xdr:row>
      <xdr:rowOff>185059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50781839-6D2E-4B27-BEE5-0CADD2206419}"/>
            </a:ext>
          </a:extLst>
        </xdr:cNvPr>
        <xdr:cNvCxnSpPr>
          <a:stCxn id="18" idx="4"/>
          <a:endCxn id="20" idx="0"/>
        </xdr:cNvCxnSpPr>
      </xdr:nvCxnSpPr>
      <xdr:spPr>
        <a:xfrm>
          <a:off x="5819775" y="10531930"/>
          <a:ext cx="711651" cy="14641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435426</xdr:colOff>
      <xdr:row>47</xdr:row>
      <xdr:rowOff>40822</xdr:rowOff>
    </xdr:from>
    <xdr:to>
      <xdr:col>14</xdr:col>
      <xdr:colOff>231321</xdr:colOff>
      <xdr:row>62</xdr:row>
      <xdr:rowOff>185059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3EA9C7C1-CACD-4E5C-BA04-C0E94F7F041F}"/>
            </a:ext>
          </a:extLst>
        </xdr:cNvPr>
        <xdr:cNvCxnSpPr>
          <a:stCxn id="17" idx="4"/>
          <a:endCxn id="20" idx="0"/>
        </xdr:cNvCxnSpPr>
      </xdr:nvCxnSpPr>
      <xdr:spPr>
        <a:xfrm flipH="1">
          <a:off x="6531426" y="8994322"/>
          <a:ext cx="2234295" cy="30017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435426</xdr:colOff>
      <xdr:row>65</xdr:row>
      <xdr:rowOff>130630</xdr:rowOff>
    </xdr:from>
    <xdr:to>
      <xdr:col>14</xdr:col>
      <xdr:colOff>114298</xdr:colOff>
      <xdr:row>67</xdr:row>
      <xdr:rowOff>59872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45F1BB9B-18C1-46C4-A548-7B7482578DEE}"/>
            </a:ext>
          </a:extLst>
        </xdr:cNvPr>
        <xdr:cNvCxnSpPr>
          <a:stCxn id="20" idx="4"/>
          <a:endCxn id="21" idx="2"/>
        </xdr:cNvCxnSpPr>
      </xdr:nvCxnSpPr>
      <xdr:spPr>
        <a:xfrm>
          <a:off x="6531426" y="12513130"/>
          <a:ext cx="2117272" cy="3102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231321</xdr:colOff>
      <xdr:row>47</xdr:row>
      <xdr:rowOff>40822</xdr:rowOff>
    </xdr:from>
    <xdr:to>
      <xdr:col>15</xdr:col>
      <xdr:colOff>527955</xdr:colOff>
      <xdr:row>65</xdr:row>
      <xdr:rowOff>182336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28331BA1-DD6F-4948-96E8-E4B8F2D0B3A5}"/>
            </a:ext>
          </a:extLst>
        </xdr:cNvPr>
        <xdr:cNvCxnSpPr>
          <a:stCxn id="17" idx="4"/>
          <a:endCxn id="21" idx="0"/>
        </xdr:cNvCxnSpPr>
      </xdr:nvCxnSpPr>
      <xdr:spPr>
        <a:xfrm>
          <a:off x="8765721" y="8994322"/>
          <a:ext cx="906234" cy="3570514"/>
        </a:xfrm>
        <a:prstGeom prst="line">
          <a:avLst/>
        </a:prstGeom>
        <a:ln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527955</xdr:colOff>
      <xdr:row>53</xdr:row>
      <xdr:rowOff>166008</xdr:rowOff>
    </xdr:from>
    <xdr:to>
      <xdr:col>18</xdr:col>
      <xdr:colOff>315684</xdr:colOff>
      <xdr:row>65</xdr:row>
      <xdr:rowOff>182336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8B7A9995-E89B-4F4A-A357-E8CFA8F21513}"/>
            </a:ext>
          </a:extLst>
        </xdr:cNvPr>
        <xdr:cNvCxnSpPr>
          <a:stCxn id="19" idx="4"/>
          <a:endCxn id="21" idx="0"/>
        </xdr:cNvCxnSpPr>
      </xdr:nvCxnSpPr>
      <xdr:spPr>
        <a:xfrm flipH="1">
          <a:off x="9671955" y="10262508"/>
          <a:ext cx="1616529" cy="23023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202291</xdr:colOff>
      <xdr:row>16</xdr:row>
      <xdr:rowOff>108857</xdr:rowOff>
    </xdr:from>
    <xdr:to>
      <xdr:col>12</xdr:col>
      <xdr:colOff>68942</xdr:colOff>
      <xdr:row>19</xdr:row>
      <xdr:rowOff>2722</xdr:rowOff>
    </xdr:to>
    <xdr:sp macro="" textlink="">
      <xdr:nvSpPr>
        <xdr:cNvPr id="46" name="Rounded Rectangle 43">
          <a:extLst>
            <a:ext uri="{FF2B5EF4-FFF2-40B4-BE49-F238E27FC236}">
              <a16:creationId xmlns:a16="http://schemas.microsoft.com/office/drawing/2014/main" id="{D8577EB0-FAA8-4689-8DA2-AA1753C7B0B1}"/>
            </a:ext>
          </a:extLst>
        </xdr:cNvPr>
        <xdr:cNvSpPr/>
      </xdr:nvSpPr>
      <xdr:spPr>
        <a:xfrm>
          <a:off x="6298291" y="3156857"/>
          <a:ext cx="1085851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179</a:t>
          </a:r>
        </a:p>
      </xdr:txBody>
    </xdr:sp>
    <xdr:clientData/>
  </xdr:twoCellAnchor>
  <xdr:twoCellAnchor>
    <xdr:from>
      <xdr:col>13</xdr:col>
      <xdr:colOff>353785</xdr:colOff>
      <xdr:row>17</xdr:row>
      <xdr:rowOff>152399</xdr:rowOff>
    </xdr:from>
    <xdr:to>
      <xdr:col>15</xdr:col>
      <xdr:colOff>217714</xdr:colOff>
      <xdr:row>20</xdr:row>
      <xdr:rowOff>46264</xdr:rowOff>
    </xdr:to>
    <xdr:sp macro="" textlink="">
      <xdr:nvSpPr>
        <xdr:cNvPr id="47" name="Rounded Rectangle 44">
          <a:extLst>
            <a:ext uri="{FF2B5EF4-FFF2-40B4-BE49-F238E27FC236}">
              <a16:creationId xmlns:a16="http://schemas.microsoft.com/office/drawing/2014/main" id="{526D60FE-F286-4B17-8F04-EA45FD7509A5}"/>
            </a:ext>
          </a:extLst>
        </xdr:cNvPr>
        <xdr:cNvSpPr/>
      </xdr:nvSpPr>
      <xdr:spPr>
        <a:xfrm>
          <a:off x="8278585" y="3390899"/>
          <a:ext cx="1083129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195</a:t>
          </a:r>
        </a:p>
      </xdr:txBody>
    </xdr:sp>
    <xdr:clientData/>
  </xdr:twoCellAnchor>
  <xdr:twoCellAnchor>
    <xdr:from>
      <xdr:col>7</xdr:col>
      <xdr:colOff>462643</xdr:colOff>
      <xdr:row>23</xdr:row>
      <xdr:rowOff>138792</xdr:rowOff>
    </xdr:from>
    <xdr:to>
      <xdr:col>9</xdr:col>
      <xdr:colOff>138792</xdr:colOff>
      <xdr:row>26</xdr:row>
      <xdr:rowOff>32657</xdr:rowOff>
    </xdr:to>
    <xdr:sp macro="" textlink="">
      <xdr:nvSpPr>
        <xdr:cNvPr id="48" name="Rounded Rectangle 45">
          <a:extLst>
            <a:ext uri="{FF2B5EF4-FFF2-40B4-BE49-F238E27FC236}">
              <a16:creationId xmlns:a16="http://schemas.microsoft.com/office/drawing/2014/main" id="{74D55693-1768-4147-AA2D-E0EA7B04FE17}"/>
            </a:ext>
          </a:extLst>
        </xdr:cNvPr>
        <xdr:cNvSpPr/>
      </xdr:nvSpPr>
      <xdr:spPr>
        <a:xfrm>
          <a:off x="4729843" y="4520292"/>
          <a:ext cx="895349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185</a:t>
          </a:r>
        </a:p>
      </xdr:txBody>
    </xdr:sp>
    <xdr:clientData/>
  </xdr:twoCellAnchor>
  <xdr:twoCellAnchor>
    <xdr:from>
      <xdr:col>13</xdr:col>
      <xdr:colOff>356051</xdr:colOff>
      <xdr:row>22</xdr:row>
      <xdr:rowOff>176893</xdr:rowOff>
    </xdr:from>
    <xdr:to>
      <xdr:col>15</xdr:col>
      <xdr:colOff>219980</xdr:colOff>
      <xdr:row>25</xdr:row>
      <xdr:rowOff>70758</xdr:rowOff>
    </xdr:to>
    <xdr:sp macro="" textlink="">
      <xdr:nvSpPr>
        <xdr:cNvPr id="49" name="Rounded Rectangle 46">
          <a:extLst>
            <a:ext uri="{FF2B5EF4-FFF2-40B4-BE49-F238E27FC236}">
              <a16:creationId xmlns:a16="http://schemas.microsoft.com/office/drawing/2014/main" id="{796925C1-C3FF-4D16-BA79-6488CC754D0F}"/>
            </a:ext>
          </a:extLst>
        </xdr:cNvPr>
        <xdr:cNvSpPr/>
      </xdr:nvSpPr>
      <xdr:spPr>
        <a:xfrm>
          <a:off x="8280851" y="4367893"/>
          <a:ext cx="1083129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216</a:t>
          </a:r>
        </a:p>
      </xdr:txBody>
    </xdr:sp>
    <xdr:clientData/>
  </xdr:twoCellAnchor>
  <xdr:twoCellAnchor>
    <xdr:from>
      <xdr:col>12</xdr:col>
      <xdr:colOff>126093</xdr:colOff>
      <xdr:row>29</xdr:row>
      <xdr:rowOff>188686</xdr:rowOff>
    </xdr:from>
    <xdr:to>
      <xdr:col>13</xdr:col>
      <xdr:colOff>599622</xdr:colOff>
      <xdr:row>32</xdr:row>
      <xdr:rowOff>82551</xdr:rowOff>
    </xdr:to>
    <xdr:sp macro="" textlink="">
      <xdr:nvSpPr>
        <xdr:cNvPr id="50" name="Rounded Rectangle 47">
          <a:extLst>
            <a:ext uri="{FF2B5EF4-FFF2-40B4-BE49-F238E27FC236}">
              <a16:creationId xmlns:a16="http://schemas.microsoft.com/office/drawing/2014/main" id="{6209DC78-4DCF-46DC-A632-44FC1B6CF8E4}"/>
            </a:ext>
          </a:extLst>
        </xdr:cNvPr>
        <xdr:cNvSpPr/>
      </xdr:nvSpPr>
      <xdr:spPr>
        <a:xfrm>
          <a:off x="7441293" y="5713186"/>
          <a:ext cx="1083129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233</a:t>
          </a:r>
        </a:p>
      </xdr:txBody>
    </xdr:sp>
    <xdr:clientData/>
  </xdr:twoCellAnchor>
  <xdr:twoCellAnchor>
    <xdr:from>
      <xdr:col>5</xdr:col>
      <xdr:colOff>196848</xdr:colOff>
      <xdr:row>31</xdr:row>
      <xdr:rowOff>6351</xdr:rowOff>
    </xdr:from>
    <xdr:to>
      <xdr:col>7</xdr:col>
      <xdr:colOff>60777</xdr:colOff>
      <xdr:row>33</xdr:row>
      <xdr:rowOff>90716</xdr:rowOff>
    </xdr:to>
    <xdr:sp macro="" textlink="">
      <xdr:nvSpPr>
        <xdr:cNvPr id="51" name="Rounded Rectangle 48">
          <a:extLst>
            <a:ext uri="{FF2B5EF4-FFF2-40B4-BE49-F238E27FC236}">
              <a16:creationId xmlns:a16="http://schemas.microsoft.com/office/drawing/2014/main" id="{BF04ECE4-EE72-4200-B619-9550AD0FA232}"/>
            </a:ext>
          </a:extLst>
        </xdr:cNvPr>
        <xdr:cNvSpPr/>
      </xdr:nvSpPr>
      <xdr:spPr>
        <a:xfrm>
          <a:off x="3244848" y="5911851"/>
          <a:ext cx="1083129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175</a:t>
          </a:r>
        </a:p>
      </xdr:txBody>
    </xdr:sp>
    <xdr:clientData/>
  </xdr:twoCellAnchor>
  <xdr:twoCellAnchor>
    <xdr:from>
      <xdr:col>7</xdr:col>
      <xdr:colOff>465361</xdr:colOff>
      <xdr:row>31</xdr:row>
      <xdr:rowOff>136072</xdr:rowOff>
    </xdr:from>
    <xdr:to>
      <xdr:col>9</xdr:col>
      <xdr:colOff>329290</xdr:colOff>
      <xdr:row>34</xdr:row>
      <xdr:rowOff>29937</xdr:rowOff>
    </xdr:to>
    <xdr:sp macro="" textlink="">
      <xdr:nvSpPr>
        <xdr:cNvPr id="52" name="Rounded Rectangle 49">
          <a:extLst>
            <a:ext uri="{FF2B5EF4-FFF2-40B4-BE49-F238E27FC236}">
              <a16:creationId xmlns:a16="http://schemas.microsoft.com/office/drawing/2014/main" id="{E9FF4F3B-A605-4C02-9562-39F5E78A757A}"/>
            </a:ext>
          </a:extLst>
        </xdr:cNvPr>
        <xdr:cNvSpPr/>
      </xdr:nvSpPr>
      <xdr:spPr>
        <a:xfrm>
          <a:off x="4732561" y="6041572"/>
          <a:ext cx="1083129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205</a:t>
          </a:r>
        </a:p>
      </xdr:txBody>
    </xdr:sp>
    <xdr:clientData/>
  </xdr:twoCellAnchor>
  <xdr:twoCellAnchor>
    <xdr:from>
      <xdr:col>14</xdr:col>
      <xdr:colOff>403222</xdr:colOff>
      <xdr:row>31</xdr:row>
      <xdr:rowOff>142422</xdr:rowOff>
    </xdr:from>
    <xdr:to>
      <xdr:col>16</xdr:col>
      <xdr:colOff>276223</xdr:colOff>
      <xdr:row>34</xdr:row>
      <xdr:rowOff>36287</xdr:rowOff>
    </xdr:to>
    <xdr:sp macro="" textlink="">
      <xdr:nvSpPr>
        <xdr:cNvPr id="53" name="Rounded Rectangle 50">
          <a:extLst>
            <a:ext uri="{FF2B5EF4-FFF2-40B4-BE49-F238E27FC236}">
              <a16:creationId xmlns:a16="http://schemas.microsoft.com/office/drawing/2014/main" id="{D2AC2D57-06D9-4A40-AA17-ACBE2D0B5F60}"/>
            </a:ext>
          </a:extLst>
        </xdr:cNvPr>
        <xdr:cNvSpPr/>
      </xdr:nvSpPr>
      <xdr:spPr>
        <a:xfrm>
          <a:off x="8937622" y="6047922"/>
          <a:ext cx="1092201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293</a:t>
          </a:r>
        </a:p>
      </xdr:txBody>
    </xdr:sp>
    <xdr:clientData/>
  </xdr:twoCellAnchor>
  <xdr:twoCellAnchor>
    <xdr:from>
      <xdr:col>16</xdr:col>
      <xdr:colOff>498926</xdr:colOff>
      <xdr:row>35</xdr:row>
      <xdr:rowOff>90715</xdr:rowOff>
    </xdr:from>
    <xdr:to>
      <xdr:col>18</xdr:col>
      <xdr:colOff>362856</xdr:colOff>
      <xdr:row>37</xdr:row>
      <xdr:rowOff>175080</xdr:rowOff>
    </xdr:to>
    <xdr:sp macro="" textlink="">
      <xdr:nvSpPr>
        <xdr:cNvPr id="54" name="Rounded Rectangle 51">
          <a:extLst>
            <a:ext uri="{FF2B5EF4-FFF2-40B4-BE49-F238E27FC236}">
              <a16:creationId xmlns:a16="http://schemas.microsoft.com/office/drawing/2014/main" id="{3D73E0FB-E091-4FF5-AA68-9511E35EF165}"/>
            </a:ext>
          </a:extLst>
        </xdr:cNvPr>
        <xdr:cNvSpPr/>
      </xdr:nvSpPr>
      <xdr:spPr>
        <a:xfrm>
          <a:off x="10252526" y="6758215"/>
          <a:ext cx="1083130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238</a:t>
          </a:r>
        </a:p>
      </xdr:txBody>
    </xdr:sp>
    <xdr:clientData/>
  </xdr:twoCellAnchor>
  <xdr:twoCellAnchor>
    <xdr:from>
      <xdr:col>8</xdr:col>
      <xdr:colOff>211362</xdr:colOff>
      <xdr:row>38</xdr:row>
      <xdr:rowOff>42183</xdr:rowOff>
    </xdr:from>
    <xdr:to>
      <xdr:col>10</xdr:col>
      <xdr:colOff>75292</xdr:colOff>
      <xdr:row>40</xdr:row>
      <xdr:rowOff>126548</xdr:rowOff>
    </xdr:to>
    <xdr:sp macro="" textlink="">
      <xdr:nvSpPr>
        <xdr:cNvPr id="55" name="Rounded Rectangle 52">
          <a:extLst>
            <a:ext uri="{FF2B5EF4-FFF2-40B4-BE49-F238E27FC236}">
              <a16:creationId xmlns:a16="http://schemas.microsoft.com/office/drawing/2014/main" id="{E1B129AD-8B3D-49D8-A534-24E7F5D9EE2C}"/>
            </a:ext>
          </a:extLst>
        </xdr:cNvPr>
        <xdr:cNvSpPr/>
      </xdr:nvSpPr>
      <xdr:spPr>
        <a:xfrm>
          <a:off x="5088162" y="7281183"/>
          <a:ext cx="1083130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271</a:t>
          </a:r>
        </a:p>
      </xdr:txBody>
    </xdr:sp>
    <xdr:clientData/>
  </xdr:twoCellAnchor>
  <xdr:twoCellAnchor>
    <xdr:from>
      <xdr:col>5</xdr:col>
      <xdr:colOff>528411</xdr:colOff>
      <xdr:row>41</xdr:row>
      <xdr:rowOff>30390</xdr:rowOff>
    </xdr:from>
    <xdr:to>
      <xdr:col>7</xdr:col>
      <xdr:colOff>284388</xdr:colOff>
      <xdr:row>43</xdr:row>
      <xdr:rowOff>114755</xdr:rowOff>
    </xdr:to>
    <xdr:sp macro="" textlink="">
      <xdr:nvSpPr>
        <xdr:cNvPr id="56" name="Rounded Rectangle 53">
          <a:extLst>
            <a:ext uri="{FF2B5EF4-FFF2-40B4-BE49-F238E27FC236}">
              <a16:creationId xmlns:a16="http://schemas.microsoft.com/office/drawing/2014/main" id="{12A7A0EC-EB61-405E-B344-11DDEA06E30C}"/>
            </a:ext>
          </a:extLst>
        </xdr:cNvPr>
        <xdr:cNvSpPr/>
      </xdr:nvSpPr>
      <xdr:spPr>
        <a:xfrm>
          <a:off x="3576411" y="7840890"/>
          <a:ext cx="975177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276</a:t>
          </a:r>
        </a:p>
      </xdr:txBody>
    </xdr:sp>
    <xdr:clientData/>
  </xdr:twoCellAnchor>
  <xdr:twoCellAnchor>
    <xdr:from>
      <xdr:col>13</xdr:col>
      <xdr:colOff>421823</xdr:colOff>
      <xdr:row>40</xdr:row>
      <xdr:rowOff>58511</xdr:rowOff>
    </xdr:from>
    <xdr:to>
      <xdr:col>15</xdr:col>
      <xdr:colOff>168729</xdr:colOff>
      <xdr:row>42</xdr:row>
      <xdr:rowOff>142876</xdr:rowOff>
    </xdr:to>
    <xdr:sp macro="" textlink="">
      <xdr:nvSpPr>
        <xdr:cNvPr id="57" name="Rounded Rectangle 54">
          <a:extLst>
            <a:ext uri="{FF2B5EF4-FFF2-40B4-BE49-F238E27FC236}">
              <a16:creationId xmlns:a16="http://schemas.microsoft.com/office/drawing/2014/main" id="{B11E481F-285D-4C18-9DB2-A766D6361440}"/>
            </a:ext>
          </a:extLst>
        </xdr:cNvPr>
        <xdr:cNvSpPr/>
      </xdr:nvSpPr>
      <xdr:spPr>
        <a:xfrm>
          <a:off x="8346623" y="7678511"/>
          <a:ext cx="966106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127</a:t>
          </a:r>
        </a:p>
      </xdr:txBody>
    </xdr:sp>
    <xdr:clientData/>
  </xdr:twoCellAnchor>
  <xdr:twoCellAnchor>
    <xdr:from>
      <xdr:col>16</xdr:col>
      <xdr:colOff>339272</xdr:colOff>
      <xdr:row>47</xdr:row>
      <xdr:rowOff>31750</xdr:rowOff>
    </xdr:from>
    <xdr:to>
      <xdr:col>18</xdr:col>
      <xdr:colOff>88900</xdr:colOff>
      <xdr:row>49</xdr:row>
      <xdr:rowOff>116115</xdr:rowOff>
    </xdr:to>
    <xdr:sp macro="" textlink="">
      <xdr:nvSpPr>
        <xdr:cNvPr id="58" name="Rounded Rectangle 55">
          <a:extLst>
            <a:ext uri="{FF2B5EF4-FFF2-40B4-BE49-F238E27FC236}">
              <a16:creationId xmlns:a16="http://schemas.microsoft.com/office/drawing/2014/main" id="{9A7B782A-B8FB-473F-994F-37861684EA10}"/>
            </a:ext>
          </a:extLst>
        </xdr:cNvPr>
        <xdr:cNvSpPr/>
      </xdr:nvSpPr>
      <xdr:spPr>
        <a:xfrm>
          <a:off x="10092872" y="8985250"/>
          <a:ext cx="968828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329</a:t>
          </a:r>
        </a:p>
      </xdr:txBody>
    </xdr:sp>
    <xdr:clientData/>
  </xdr:twoCellAnchor>
  <xdr:twoCellAnchor>
    <xdr:from>
      <xdr:col>9</xdr:col>
      <xdr:colOff>149678</xdr:colOff>
      <xdr:row>45</xdr:row>
      <xdr:rowOff>35379</xdr:rowOff>
    </xdr:from>
    <xdr:to>
      <xdr:col>10</xdr:col>
      <xdr:colOff>435429</xdr:colOff>
      <xdr:row>47</xdr:row>
      <xdr:rowOff>119744</xdr:rowOff>
    </xdr:to>
    <xdr:sp macro="" textlink="">
      <xdr:nvSpPr>
        <xdr:cNvPr id="59" name="Rounded Rectangle 56">
          <a:extLst>
            <a:ext uri="{FF2B5EF4-FFF2-40B4-BE49-F238E27FC236}">
              <a16:creationId xmlns:a16="http://schemas.microsoft.com/office/drawing/2014/main" id="{BF059451-21AC-46E0-8FEB-86F05E96244D}"/>
            </a:ext>
          </a:extLst>
        </xdr:cNvPr>
        <xdr:cNvSpPr/>
      </xdr:nvSpPr>
      <xdr:spPr>
        <a:xfrm>
          <a:off x="5636078" y="8607879"/>
          <a:ext cx="895351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308</a:t>
          </a:r>
        </a:p>
      </xdr:txBody>
    </xdr:sp>
    <xdr:clientData/>
  </xdr:twoCellAnchor>
  <xdr:twoCellAnchor>
    <xdr:from>
      <xdr:col>10</xdr:col>
      <xdr:colOff>36286</xdr:colOff>
      <xdr:row>48</xdr:row>
      <xdr:rowOff>88447</xdr:rowOff>
    </xdr:from>
    <xdr:to>
      <xdr:col>11</xdr:col>
      <xdr:colOff>386442</xdr:colOff>
      <xdr:row>50</xdr:row>
      <xdr:rowOff>172812</xdr:rowOff>
    </xdr:to>
    <xdr:sp macro="" textlink="">
      <xdr:nvSpPr>
        <xdr:cNvPr id="60" name="Rounded Rectangle 57">
          <a:extLst>
            <a:ext uri="{FF2B5EF4-FFF2-40B4-BE49-F238E27FC236}">
              <a16:creationId xmlns:a16="http://schemas.microsoft.com/office/drawing/2014/main" id="{8BCA857B-1070-4F54-8B6E-9609FBB785A2}"/>
            </a:ext>
          </a:extLst>
        </xdr:cNvPr>
        <xdr:cNvSpPr/>
      </xdr:nvSpPr>
      <xdr:spPr>
        <a:xfrm>
          <a:off x="6132286" y="9232447"/>
          <a:ext cx="959756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216</a:t>
          </a:r>
        </a:p>
      </xdr:txBody>
    </xdr:sp>
    <xdr:clientData/>
  </xdr:twoCellAnchor>
  <xdr:twoCellAnchor>
    <xdr:from>
      <xdr:col>9</xdr:col>
      <xdr:colOff>103415</xdr:colOff>
      <xdr:row>56</xdr:row>
      <xdr:rowOff>117023</xdr:rowOff>
    </xdr:from>
    <xdr:to>
      <xdr:col>10</xdr:col>
      <xdr:colOff>462643</xdr:colOff>
      <xdr:row>59</xdr:row>
      <xdr:rowOff>10888</xdr:rowOff>
    </xdr:to>
    <xdr:sp macro="" textlink="">
      <xdr:nvSpPr>
        <xdr:cNvPr id="61" name="Rounded Rectangle 58">
          <a:extLst>
            <a:ext uri="{FF2B5EF4-FFF2-40B4-BE49-F238E27FC236}">
              <a16:creationId xmlns:a16="http://schemas.microsoft.com/office/drawing/2014/main" id="{2F6F363B-FCBB-4793-A23B-10CD2305BD4F}"/>
            </a:ext>
          </a:extLst>
        </xdr:cNvPr>
        <xdr:cNvSpPr/>
      </xdr:nvSpPr>
      <xdr:spPr>
        <a:xfrm>
          <a:off x="5589815" y="10785023"/>
          <a:ext cx="968828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138</a:t>
          </a:r>
        </a:p>
      </xdr:txBody>
    </xdr:sp>
    <xdr:clientData/>
  </xdr:twoCellAnchor>
  <xdr:twoCellAnchor>
    <xdr:from>
      <xdr:col>11</xdr:col>
      <xdr:colOff>481695</xdr:colOff>
      <xdr:row>54</xdr:row>
      <xdr:rowOff>32658</xdr:rowOff>
    </xdr:from>
    <xdr:to>
      <xdr:col>13</xdr:col>
      <xdr:colOff>228601</xdr:colOff>
      <xdr:row>56</xdr:row>
      <xdr:rowOff>117023</xdr:rowOff>
    </xdr:to>
    <xdr:sp macro="" textlink="">
      <xdr:nvSpPr>
        <xdr:cNvPr id="62" name="Rounded Rectangle 59">
          <a:extLst>
            <a:ext uri="{FF2B5EF4-FFF2-40B4-BE49-F238E27FC236}">
              <a16:creationId xmlns:a16="http://schemas.microsoft.com/office/drawing/2014/main" id="{3BE18FEF-B940-47DD-A814-31CF3D82F5D6}"/>
            </a:ext>
          </a:extLst>
        </xdr:cNvPr>
        <xdr:cNvSpPr/>
      </xdr:nvSpPr>
      <xdr:spPr>
        <a:xfrm>
          <a:off x="7187295" y="10319658"/>
          <a:ext cx="966106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300</a:t>
          </a:r>
        </a:p>
      </xdr:txBody>
    </xdr:sp>
    <xdr:clientData/>
  </xdr:twoCellAnchor>
  <xdr:twoCellAnchor>
    <xdr:from>
      <xdr:col>14</xdr:col>
      <xdr:colOff>89808</xdr:colOff>
      <xdr:row>54</xdr:row>
      <xdr:rowOff>171451</xdr:rowOff>
    </xdr:from>
    <xdr:to>
      <xdr:col>15</xdr:col>
      <xdr:colOff>449036</xdr:colOff>
      <xdr:row>57</xdr:row>
      <xdr:rowOff>65316</xdr:rowOff>
    </xdr:to>
    <xdr:sp macro="" textlink="">
      <xdr:nvSpPr>
        <xdr:cNvPr id="63" name="Rounded Rectangle 60">
          <a:extLst>
            <a:ext uri="{FF2B5EF4-FFF2-40B4-BE49-F238E27FC236}">
              <a16:creationId xmlns:a16="http://schemas.microsoft.com/office/drawing/2014/main" id="{5879623F-336A-4B1B-BEA0-3D3B2A08BB17}"/>
            </a:ext>
          </a:extLst>
        </xdr:cNvPr>
        <xdr:cNvSpPr/>
      </xdr:nvSpPr>
      <xdr:spPr>
        <a:xfrm>
          <a:off x="8624208" y="10458451"/>
          <a:ext cx="968828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366</a:t>
          </a:r>
        </a:p>
      </xdr:txBody>
    </xdr:sp>
    <xdr:clientData/>
  </xdr:twoCellAnchor>
  <xdr:twoCellAnchor>
    <xdr:from>
      <xdr:col>12</xdr:col>
      <xdr:colOff>35380</xdr:colOff>
      <xdr:row>65</xdr:row>
      <xdr:rowOff>48987</xdr:rowOff>
    </xdr:from>
    <xdr:to>
      <xdr:col>13</xdr:col>
      <xdr:colOff>394608</xdr:colOff>
      <xdr:row>67</xdr:row>
      <xdr:rowOff>133352</xdr:rowOff>
    </xdr:to>
    <xdr:sp macro="" textlink="">
      <xdr:nvSpPr>
        <xdr:cNvPr id="64" name="Rounded Rectangle 61">
          <a:extLst>
            <a:ext uri="{FF2B5EF4-FFF2-40B4-BE49-F238E27FC236}">
              <a16:creationId xmlns:a16="http://schemas.microsoft.com/office/drawing/2014/main" id="{D2B8730B-5D3D-43AE-86CC-33B38903E32E}"/>
            </a:ext>
          </a:extLst>
        </xdr:cNvPr>
        <xdr:cNvSpPr/>
      </xdr:nvSpPr>
      <xdr:spPr>
        <a:xfrm>
          <a:off x="7350580" y="12431487"/>
          <a:ext cx="968828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193</a:t>
          </a:r>
        </a:p>
      </xdr:txBody>
    </xdr:sp>
    <xdr:clientData/>
  </xdr:twoCellAnchor>
  <xdr:twoCellAnchor>
    <xdr:from>
      <xdr:col>17</xdr:col>
      <xdr:colOff>59871</xdr:colOff>
      <xdr:row>55</xdr:row>
      <xdr:rowOff>176893</xdr:rowOff>
    </xdr:from>
    <xdr:to>
      <xdr:col>18</xdr:col>
      <xdr:colOff>416378</xdr:colOff>
      <xdr:row>58</xdr:row>
      <xdr:rowOff>70758</xdr:rowOff>
    </xdr:to>
    <xdr:sp macro="" textlink="">
      <xdr:nvSpPr>
        <xdr:cNvPr id="65" name="Rounded Rectangle 62">
          <a:extLst>
            <a:ext uri="{FF2B5EF4-FFF2-40B4-BE49-F238E27FC236}">
              <a16:creationId xmlns:a16="http://schemas.microsoft.com/office/drawing/2014/main" id="{D6568BA4-76BB-4171-B166-1495D8A5044A}"/>
            </a:ext>
          </a:extLst>
        </xdr:cNvPr>
        <xdr:cNvSpPr/>
      </xdr:nvSpPr>
      <xdr:spPr>
        <a:xfrm>
          <a:off x="10423071" y="10654393"/>
          <a:ext cx="966107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362</a:t>
          </a:r>
        </a:p>
      </xdr:txBody>
    </xdr:sp>
    <xdr:clientData/>
  </xdr:twoCellAnchor>
  <xdr:twoCellAnchor editAs="oneCell">
    <xdr:from>
      <xdr:col>22</xdr:col>
      <xdr:colOff>587375</xdr:colOff>
      <xdr:row>11</xdr:row>
      <xdr:rowOff>95250</xdr:rowOff>
    </xdr:from>
    <xdr:to>
      <xdr:col>29</xdr:col>
      <xdr:colOff>492124</xdr:colOff>
      <xdr:row>28</xdr:row>
      <xdr:rowOff>181381</xdr:rowOff>
    </xdr:to>
    <xdr:pic>
      <xdr:nvPicPr>
        <xdr:cNvPr id="66" name="Picture 1" descr="http://warsasmus.files.wordpress.com/2012/05/dscf5957.jpg?w=580&amp;h=435">
          <a:extLst>
            <a:ext uri="{FF2B5EF4-FFF2-40B4-BE49-F238E27FC236}">
              <a16:creationId xmlns:a16="http://schemas.microsoft.com/office/drawing/2014/main" id="{0C135718-E3C2-4678-8F00-1686B8031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998575" y="2190750"/>
          <a:ext cx="4171949" cy="3324631"/>
        </a:xfrm>
        <a:prstGeom prst="rect">
          <a:avLst/>
        </a:prstGeom>
        <a:noFill/>
        <a:ln>
          <a:solidFill>
            <a:schemeClr val="accent1">
              <a:shade val="50000"/>
            </a:schemeClr>
          </a:solidFill>
        </a:ln>
      </xdr:spPr>
    </xdr:pic>
    <xdr:clientData/>
  </xdr:twoCellAnchor>
  <xdr:twoCellAnchor editAs="oneCell">
    <xdr:from>
      <xdr:col>22</xdr:col>
      <xdr:colOff>603248</xdr:colOff>
      <xdr:row>49</xdr:row>
      <xdr:rowOff>111125</xdr:rowOff>
    </xdr:from>
    <xdr:to>
      <xdr:col>29</xdr:col>
      <xdr:colOff>507999</xdr:colOff>
      <xdr:row>65</xdr:row>
      <xdr:rowOff>31750</xdr:rowOff>
    </xdr:to>
    <xdr:pic>
      <xdr:nvPicPr>
        <xdr:cNvPr id="67" name="Picture 3" descr="Budapest evening">
          <a:extLst>
            <a:ext uri="{FF2B5EF4-FFF2-40B4-BE49-F238E27FC236}">
              <a16:creationId xmlns:a16="http://schemas.microsoft.com/office/drawing/2014/main" id="{1E4618DC-4657-4370-A771-2CF63BDA4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014448" y="9445625"/>
          <a:ext cx="4171951" cy="2968625"/>
        </a:xfrm>
        <a:prstGeom prst="rect">
          <a:avLst/>
        </a:prstGeom>
        <a:noFill/>
        <a:ln>
          <a:solidFill>
            <a:schemeClr val="accent1">
              <a:shade val="50000"/>
            </a:schemeClr>
          </a:solidFill>
        </a:ln>
      </xdr:spPr>
    </xdr:pic>
    <xdr:clientData/>
  </xdr:twoCellAnchor>
  <xdr:twoCellAnchor editAs="oneCell">
    <xdr:from>
      <xdr:col>22</xdr:col>
      <xdr:colOff>571499</xdr:colOff>
      <xdr:row>30</xdr:row>
      <xdr:rowOff>63500</xdr:rowOff>
    </xdr:from>
    <xdr:to>
      <xdr:col>29</xdr:col>
      <xdr:colOff>492124</xdr:colOff>
      <xdr:row>46</xdr:row>
      <xdr:rowOff>0</xdr:rowOff>
    </xdr:to>
    <xdr:pic>
      <xdr:nvPicPr>
        <xdr:cNvPr id="68" name="Picture 4" descr="http://s3.flog.pl/media/foto/2693524_rynek-cieszyn-.jpg">
          <a:extLst>
            <a:ext uri="{FF2B5EF4-FFF2-40B4-BE49-F238E27FC236}">
              <a16:creationId xmlns:a16="http://schemas.microsoft.com/office/drawing/2014/main" id="{1FC016B6-3B6C-41B8-A57C-7D34A2C29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982699" y="5778500"/>
          <a:ext cx="4187825" cy="2984500"/>
        </a:xfrm>
        <a:prstGeom prst="rect">
          <a:avLst/>
        </a:prstGeom>
        <a:noFill/>
        <a:ln>
          <a:solidFill>
            <a:schemeClr val="accent1">
              <a:shade val="50000"/>
            </a:schemeClr>
          </a:solidFill>
        </a:ln>
      </xdr:spPr>
    </xdr:pic>
    <xdr:clientData/>
  </xdr:twoCellAnchor>
  <xdr:twoCellAnchor>
    <xdr:from>
      <xdr:col>31</xdr:col>
      <xdr:colOff>323850</xdr:colOff>
      <xdr:row>11</xdr:row>
      <xdr:rowOff>76200</xdr:rowOff>
    </xdr:from>
    <xdr:to>
      <xdr:col>31</xdr:col>
      <xdr:colOff>323850</xdr:colOff>
      <xdr:row>70</xdr:row>
      <xdr:rowOff>116840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CDBE864E-A7F5-461D-B7BE-4A108E6C5848}"/>
            </a:ext>
          </a:extLst>
        </xdr:cNvPr>
        <xdr:cNvCxnSpPr/>
      </xdr:nvCxnSpPr>
      <xdr:spPr>
        <a:xfrm>
          <a:off x="19221450" y="2171700"/>
          <a:ext cx="0" cy="1128014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403676</xdr:colOff>
      <xdr:row>28</xdr:row>
      <xdr:rowOff>147865</xdr:rowOff>
    </xdr:from>
    <xdr:to>
      <xdr:col>19</xdr:col>
      <xdr:colOff>267606</xdr:colOff>
      <xdr:row>31</xdr:row>
      <xdr:rowOff>41730</xdr:rowOff>
    </xdr:to>
    <xdr:sp macro="" textlink="">
      <xdr:nvSpPr>
        <xdr:cNvPr id="70" name="Rounded Rectangle 67">
          <a:extLst>
            <a:ext uri="{FF2B5EF4-FFF2-40B4-BE49-F238E27FC236}">
              <a16:creationId xmlns:a16="http://schemas.microsoft.com/office/drawing/2014/main" id="{51A9651A-1902-4CB8-AD53-E41F1F99DC8F}"/>
            </a:ext>
          </a:extLst>
        </xdr:cNvPr>
        <xdr:cNvSpPr/>
      </xdr:nvSpPr>
      <xdr:spPr>
        <a:xfrm>
          <a:off x="10766876" y="5481865"/>
          <a:ext cx="1083130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147</a:t>
          </a:r>
        </a:p>
      </xdr:txBody>
    </xdr:sp>
    <xdr:clientData/>
  </xdr:twoCellAnchor>
  <xdr:twoCellAnchor>
    <xdr:from>
      <xdr:col>10</xdr:col>
      <xdr:colOff>228599</xdr:colOff>
      <xdr:row>23</xdr:row>
      <xdr:rowOff>166461</xdr:rowOff>
    </xdr:from>
    <xdr:to>
      <xdr:col>11</xdr:col>
      <xdr:colOff>32657</xdr:colOff>
      <xdr:row>28</xdr:row>
      <xdr:rowOff>39915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2B025E59-24E1-4360-B8C9-A133383D187C}"/>
            </a:ext>
          </a:extLst>
        </xdr:cNvPr>
        <xdr:cNvCxnSpPr>
          <a:stCxn id="10" idx="4"/>
          <a:endCxn id="12" idx="0"/>
        </xdr:cNvCxnSpPr>
      </xdr:nvCxnSpPr>
      <xdr:spPr>
        <a:xfrm flipH="1">
          <a:off x="6324599" y="4547961"/>
          <a:ext cx="413658" cy="8259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24</xdr:row>
      <xdr:rowOff>38100</xdr:rowOff>
    </xdr:from>
    <xdr:to>
      <xdr:col>11</xdr:col>
      <xdr:colOff>492579</xdr:colOff>
      <xdr:row>26</xdr:row>
      <xdr:rowOff>122465</xdr:rowOff>
    </xdr:to>
    <xdr:sp macro="" textlink="">
      <xdr:nvSpPr>
        <xdr:cNvPr id="72" name="Rounded Rectangle 20">
          <a:extLst>
            <a:ext uri="{FF2B5EF4-FFF2-40B4-BE49-F238E27FC236}">
              <a16:creationId xmlns:a16="http://schemas.microsoft.com/office/drawing/2014/main" id="{882939D0-96C9-4BC3-BC8B-21EA34FF15F4}"/>
            </a:ext>
          </a:extLst>
        </xdr:cNvPr>
        <xdr:cNvSpPr/>
      </xdr:nvSpPr>
      <xdr:spPr>
        <a:xfrm>
          <a:off x="6115050" y="4610100"/>
          <a:ext cx="1083129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60</a:t>
          </a:r>
        </a:p>
      </xdr:txBody>
    </xdr:sp>
    <xdr:clientData/>
  </xdr:twoCellAnchor>
  <xdr:twoCellAnchor>
    <xdr:from>
      <xdr:col>16</xdr:col>
      <xdr:colOff>152400</xdr:colOff>
      <xdr:row>35</xdr:row>
      <xdr:rowOff>114754</xdr:rowOff>
    </xdr:from>
    <xdr:to>
      <xdr:col>19</xdr:col>
      <xdr:colOff>566965</xdr:colOff>
      <xdr:row>45</xdr:row>
      <xdr:rowOff>133350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92531246-F5FA-42CD-9022-255D7D217282}"/>
            </a:ext>
          </a:extLst>
        </xdr:cNvPr>
        <xdr:cNvCxnSpPr>
          <a:endCxn id="13" idx="4"/>
        </xdr:cNvCxnSpPr>
      </xdr:nvCxnSpPr>
      <xdr:spPr>
        <a:xfrm flipV="1">
          <a:off x="9906000" y="6782254"/>
          <a:ext cx="2243365" cy="19235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533400</xdr:colOff>
      <xdr:row>40</xdr:row>
      <xdr:rowOff>19050</xdr:rowOff>
    </xdr:from>
    <xdr:to>
      <xdr:col>18</xdr:col>
      <xdr:colOff>397330</xdr:colOff>
      <xdr:row>42</xdr:row>
      <xdr:rowOff>103415</xdr:rowOff>
    </xdr:to>
    <xdr:sp macro="" textlink="">
      <xdr:nvSpPr>
        <xdr:cNvPr id="74" name="Rounded Rectangle 51">
          <a:extLst>
            <a:ext uri="{FF2B5EF4-FFF2-40B4-BE49-F238E27FC236}">
              <a16:creationId xmlns:a16="http://schemas.microsoft.com/office/drawing/2014/main" id="{8D1E81F9-2E41-4AD9-BB22-62F090C69242}"/>
            </a:ext>
          </a:extLst>
        </xdr:cNvPr>
        <xdr:cNvSpPr/>
      </xdr:nvSpPr>
      <xdr:spPr>
        <a:xfrm>
          <a:off x="10287000" y="7639050"/>
          <a:ext cx="1083130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138</a:t>
          </a:r>
        </a:p>
      </xdr:txBody>
    </xdr:sp>
    <xdr:clientData/>
  </xdr:twoCellAnchor>
  <xdr:twoCellAnchor>
    <xdr:from>
      <xdr:col>18</xdr:col>
      <xdr:colOff>315684</xdr:colOff>
      <xdr:row>35</xdr:row>
      <xdr:rowOff>114754</xdr:rowOff>
    </xdr:from>
    <xdr:to>
      <xdr:col>19</xdr:col>
      <xdr:colOff>566965</xdr:colOff>
      <xdr:row>51</xdr:row>
      <xdr:rowOff>29937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CCEC9B70-5B12-4C5C-A941-45EC5D107260}"/>
            </a:ext>
          </a:extLst>
        </xdr:cNvPr>
        <xdr:cNvCxnSpPr>
          <a:stCxn id="19" idx="0"/>
          <a:endCxn id="13" idx="4"/>
        </xdr:cNvCxnSpPr>
      </xdr:nvCxnSpPr>
      <xdr:spPr>
        <a:xfrm flipV="1">
          <a:off x="11288484" y="6782254"/>
          <a:ext cx="860881" cy="296318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304800</xdr:colOff>
      <xdr:row>43</xdr:row>
      <xdr:rowOff>38100</xdr:rowOff>
    </xdr:from>
    <xdr:to>
      <xdr:col>20</xdr:col>
      <xdr:colOff>168730</xdr:colOff>
      <xdr:row>45</xdr:row>
      <xdr:rowOff>122465</xdr:rowOff>
    </xdr:to>
    <xdr:sp macro="" textlink="">
      <xdr:nvSpPr>
        <xdr:cNvPr id="76" name="Rounded Rectangle 51">
          <a:extLst>
            <a:ext uri="{FF2B5EF4-FFF2-40B4-BE49-F238E27FC236}">
              <a16:creationId xmlns:a16="http://schemas.microsoft.com/office/drawing/2014/main" id="{DEF0271D-B4AB-43B0-A12C-ABEE6DD40568}"/>
            </a:ext>
          </a:extLst>
        </xdr:cNvPr>
        <xdr:cNvSpPr/>
      </xdr:nvSpPr>
      <xdr:spPr>
        <a:xfrm>
          <a:off x="11277600" y="8229600"/>
          <a:ext cx="1083130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240</a:t>
          </a:r>
        </a:p>
      </xdr:txBody>
    </xdr:sp>
    <xdr:clientData/>
  </xdr:twoCellAnchor>
  <xdr:twoCellAnchor>
    <xdr:from>
      <xdr:col>10</xdr:col>
      <xdr:colOff>228599</xdr:colOff>
      <xdr:row>30</xdr:row>
      <xdr:rowOff>175986</xdr:rowOff>
    </xdr:from>
    <xdr:to>
      <xdr:col>14</xdr:col>
      <xdr:colOff>289832</xdr:colOff>
      <xdr:row>36</xdr:row>
      <xdr:rowOff>51708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8A080363-F3D5-46F8-8AAD-D3045721A0CB}"/>
            </a:ext>
          </a:extLst>
        </xdr:cNvPr>
        <xdr:cNvCxnSpPr>
          <a:stCxn id="15" idx="0"/>
          <a:endCxn id="12" idx="4"/>
        </xdr:cNvCxnSpPr>
      </xdr:nvCxnSpPr>
      <xdr:spPr>
        <a:xfrm flipH="1" flipV="1">
          <a:off x="6324599" y="5890986"/>
          <a:ext cx="2499633" cy="1018722"/>
        </a:xfrm>
        <a:prstGeom prst="line">
          <a:avLst/>
        </a:prstGeom>
        <a:ln w="9525">
          <a:solidFill>
            <a:schemeClr val="accent5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476250</xdr:colOff>
      <xdr:row>33</xdr:row>
      <xdr:rowOff>57150</xdr:rowOff>
    </xdr:from>
    <xdr:to>
      <xdr:col>13</xdr:col>
      <xdr:colOff>340179</xdr:colOff>
      <xdr:row>35</xdr:row>
      <xdr:rowOff>141515</xdr:rowOff>
    </xdr:to>
    <xdr:sp macro="" textlink="">
      <xdr:nvSpPr>
        <xdr:cNvPr id="78" name="Rounded Rectangle 47">
          <a:extLst>
            <a:ext uri="{FF2B5EF4-FFF2-40B4-BE49-F238E27FC236}">
              <a16:creationId xmlns:a16="http://schemas.microsoft.com/office/drawing/2014/main" id="{716310E9-C364-432A-B255-D6A732740040}"/>
            </a:ext>
          </a:extLst>
        </xdr:cNvPr>
        <xdr:cNvSpPr/>
      </xdr:nvSpPr>
      <xdr:spPr>
        <a:xfrm>
          <a:off x="7181850" y="6343650"/>
          <a:ext cx="1083129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133</a:t>
          </a:r>
        </a:p>
      </xdr:txBody>
    </xdr:sp>
    <xdr:clientData/>
  </xdr:twoCellAnchor>
  <xdr:twoCellAnchor>
    <xdr:from>
      <xdr:col>8</xdr:col>
      <xdr:colOff>174171</xdr:colOff>
      <xdr:row>37</xdr:row>
      <xdr:rowOff>24494</xdr:rowOff>
    </xdr:from>
    <xdr:to>
      <xdr:col>12</xdr:col>
      <xdr:colOff>487136</xdr:colOff>
      <xdr:row>37</xdr:row>
      <xdr:rowOff>119744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84BEB934-A527-4F8F-A9CA-AB1965F5A81D}"/>
            </a:ext>
          </a:extLst>
        </xdr:cNvPr>
        <xdr:cNvCxnSpPr>
          <a:stCxn id="15" idx="2"/>
          <a:endCxn id="14" idx="6"/>
        </xdr:cNvCxnSpPr>
      </xdr:nvCxnSpPr>
      <xdr:spPr>
        <a:xfrm flipH="1" flipV="1">
          <a:off x="5050971" y="7072994"/>
          <a:ext cx="2751365" cy="95250"/>
        </a:xfrm>
        <a:prstGeom prst="line">
          <a:avLst/>
        </a:prstGeom>
        <a:ln w="9525">
          <a:solidFill>
            <a:schemeClr val="accent5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533400</xdr:colOff>
      <xdr:row>35</xdr:row>
      <xdr:rowOff>133350</xdr:rowOff>
    </xdr:from>
    <xdr:to>
      <xdr:col>11</xdr:col>
      <xdr:colOff>397329</xdr:colOff>
      <xdr:row>38</xdr:row>
      <xdr:rowOff>27215</xdr:rowOff>
    </xdr:to>
    <xdr:sp macro="" textlink="">
      <xdr:nvSpPr>
        <xdr:cNvPr id="80" name="Rounded Rectangle 47">
          <a:extLst>
            <a:ext uri="{FF2B5EF4-FFF2-40B4-BE49-F238E27FC236}">
              <a16:creationId xmlns:a16="http://schemas.microsoft.com/office/drawing/2014/main" id="{7DDCCFE9-7CA2-40E1-A1FE-1E955885B7F8}"/>
            </a:ext>
          </a:extLst>
        </xdr:cNvPr>
        <xdr:cNvSpPr/>
      </xdr:nvSpPr>
      <xdr:spPr>
        <a:xfrm>
          <a:off x="6019800" y="6800850"/>
          <a:ext cx="1083129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170</a:t>
          </a:r>
        </a:p>
      </xdr:txBody>
    </xdr:sp>
    <xdr:clientData/>
  </xdr:twoCellAnchor>
  <xdr:twoCellAnchor>
    <xdr:from>
      <xdr:col>6</xdr:col>
      <xdr:colOff>473529</xdr:colOff>
      <xdr:row>37</xdr:row>
      <xdr:rowOff>119744</xdr:rowOff>
    </xdr:from>
    <xdr:to>
      <xdr:col>12</xdr:col>
      <xdr:colOff>487136</xdr:colOff>
      <xdr:row>46</xdr:row>
      <xdr:rowOff>84365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E0216E64-210F-4BB5-A5CA-DE4B291CF8C9}"/>
            </a:ext>
          </a:extLst>
        </xdr:cNvPr>
        <xdr:cNvCxnSpPr>
          <a:stCxn id="15" idx="2"/>
          <a:endCxn id="16" idx="0"/>
        </xdr:cNvCxnSpPr>
      </xdr:nvCxnSpPr>
      <xdr:spPr>
        <a:xfrm flipH="1">
          <a:off x="4131129" y="7168244"/>
          <a:ext cx="3671207" cy="1679121"/>
        </a:xfrm>
        <a:prstGeom prst="line">
          <a:avLst/>
        </a:prstGeom>
        <a:ln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41</xdr:row>
      <xdr:rowOff>152400</xdr:rowOff>
    </xdr:from>
    <xdr:to>
      <xdr:col>10</xdr:col>
      <xdr:colOff>73480</xdr:colOff>
      <xdr:row>44</xdr:row>
      <xdr:rowOff>46265</xdr:rowOff>
    </xdr:to>
    <xdr:sp macro="" textlink="">
      <xdr:nvSpPr>
        <xdr:cNvPr id="82" name="Rounded Rectangle 52">
          <a:extLst>
            <a:ext uri="{FF2B5EF4-FFF2-40B4-BE49-F238E27FC236}">
              <a16:creationId xmlns:a16="http://schemas.microsoft.com/office/drawing/2014/main" id="{B3B6969C-23DD-4126-8301-FE43880F81D1}"/>
            </a:ext>
          </a:extLst>
        </xdr:cNvPr>
        <xdr:cNvSpPr/>
      </xdr:nvSpPr>
      <xdr:spPr>
        <a:xfrm>
          <a:off x="5086350" y="7962900"/>
          <a:ext cx="1083130" cy="465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171</a:t>
          </a:r>
        </a:p>
      </xdr:txBody>
    </xdr:sp>
    <xdr:clientData/>
  </xdr:twoCellAnchor>
  <xdr:twoCellAnchor>
    <xdr:from>
      <xdr:col>33</xdr:col>
      <xdr:colOff>685800</xdr:colOff>
      <xdr:row>8</xdr:row>
      <xdr:rowOff>171450</xdr:rowOff>
    </xdr:from>
    <xdr:to>
      <xdr:col>41</xdr:col>
      <xdr:colOff>171450</xdr:colOff>
      <xdr:row>17</xdr:row>
      <xdr:rowOff>114300</xdr:rowOff>
    </xdr:to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3F40CD44-468C-5809-7488-EE4D0B8D65E2}"/>
            </a:ext>
          </a:extLst>
        </xdr:cNvPr>
        <xdr:cNvSpPr txBox="1"/>
      </xdr:nvSpPr>
      <xdr:spPr>
        <a:xfrm>
          <a:off x="20802600" y="1695450"/>
          <a:ext cx="49720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600"/>
            <a:t>= 366+127+293+195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342446</xdr:colOff>
      <xdr:row>0</xdr:row>
      <xdr:rowOff>149680</xdr:rowOff>
    </xdr:from>
    <xdr:to>
      <xdr:col>3</xdr:col>
      <xdr:colOff>68036</xdr:colOff>
      <xdr:row>7</xdr:row>
      <xdr:rowOff>2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3B03C7-ED6E-4961-BC8F-A1E77E7AC112}"/>
            </a:ext>
          </a:extLst>
        </xdr:cNvPr>
        <xdr:cNvSpPr/>
      </xdr:nvSpPr>
      <xdr:spPr>
        <a:xfrm>
          <a:off x="342446" y="149680"/>
          <a:ext cx="1562554" cy="118382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FF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10</xdr:col>
      <xdr:colOff>772885</xdr:colOff>
      <xdr:row>3</xdr:row>
      <xdr:rowOff>16328</xdr:rowOff>
    </xdr:from>
    <xdr:to>
      <xdr:col>17</xdr:col>
      <xdr:colOff>163285</xdr:colOff>
      <xdr:row>7</xdr:row>
      <xdr:rowOff>46831</xdr:rowOff>
    </xdr:to>
    <xdr:sp macro="" textlink="">
      <xdr:nvSpPr>
        <xdr:cNvPr id="4" name="Rounded Rectangle 10">
          <a:extLst>
            <a:ext uri="{FF2B5EF4-FFF2-40B4-BE49-F238E27FC236}">
              <a16:creationId xmlns:a16="http://schemas.microsoft.com/office/drawing/2014/main" id="{ECF1A965-E24A-4FF8-8D4E-1AED5786D130}"/>
            </a:ext>
          </a:extLst>
        </xdr:cNvPr>
        <xdr:cNvSpPr/>
      </xdr:nvSpPr>
      <xdr:spPr>
        <a:xfrm>
          <a:off x="12325349" y="587828"/>
          <a:ext cx="4166507" cy="792503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9</xdr:col>
      <xdr:colOff>772885</xdr:colOff>
      <xdr:row>3</xdr:row>
      <xdr:rowOff>21773</xdr:rowOff>
    </xdr:from>
    <xdr:to>
      <xdr:col>9</xdr:col>
      <xdr:colOff>804635</xdr:colOff>
      <xdr:row>32</xdr:row>
      <xdr:rowOff>48080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EC9843F1-4590-4EB1-839C-50C60A92C1EA}"/>
            </a:ext>
          </a:extLst>
        </xdr:cNvPr>
        <xdr:cNvCxnSpPr/>
      </xdr:nvCxnSpPr>
      <xdr:spPr>
        <a:xfrm>
          <a:off x="11631385" y="593273"/>
          <a:ext cx="31750" cy="749390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367393</xdr:colOff>
      <xdr:row>1</xdr:row>
      <xdr:rowOff>27215</xdr:rowOff>
    </xdr:from>
    <xdr:to>
      <xdr:col>7</xdr:col>
      <xdr:colOff>1055459</xdr:colOff>
      <xdr:row>5</xdr:row>
      <xdr:rowOff>136435</xdr:rowOff>
    </xdr:to>
    <xdr:sp macro="" textlink="">
      <xdr:nvSpPr>
        <xdr:cNvPr id="6" name="Rounded Rectangle 3">
          <a:extLst>
            <a:ext uri="{FF2B5EF4-FFF2-40B4-BE49-F238E27FC236}">
              <a16:creationId xmlns:a16="http://schemas.microsoft.com/office/drawing/2014/main" id="{BAEAEB7A-FC4E-4216-BCA1-0B74123865F0}"/>
            </a:ext>
          </a:extLst>
        </xdr:cNvPr>
        <xdr:cNvSpPr/>
      </xdr:nvSpPr>
      <xdr:spPr>
        <a:xfrm>
          <a:off x="3415393" y="217715"/>
          <a:ext cx="5412466" cy="87122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 Check </a:t>
          </a:r>
          <a:r>
            <a:rPr lang="en-US" sz="36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</a:t>
          </a:r>
          <a:r>
            <a:rPr lang="en-US" sz="36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r>
            <a:rPr lang="en-US" sz="3600" b="1" i="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3</a:t>
          </a:r>
        </a:p>
      </xdr:txBody>
    </xdr:sp>
    <xdr:clientData/>
  </xdr:twoCellAnchor>
  <xdr:twoCellAnchor>
    <xdr:from>
      <xdr:col>7</xdr:col>
      <xdr:colOff>1578428</xdr:colOff>
      <xdr:row>36</xdr:row>
      <xdr:rowOff>68036</xdr:rowOff>
    </xdr:from>
    <xdr:to>
      <xdr:col>8</xdr:col>
      <xdr:colOff>1333500</xdr:colOff>
      <xdr:row>37</xdr:row>
      <xdr:rowOff>27215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BFBA06FA-0360-D74A-B42A-C6F575340EB1}"/>
            </a:ext>
          </a:extLst>
        </xdr:cNvPr>
        <xdr:cNvCxnSpPr/>
      </xdr:nvCxnSpPr>
      <xdr:spPr>
        <a:xfrm flipV="1">
          <a:off x="9375321" y="10110107"/>
          <a:ext cx="1347108" cy="4354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1578428</xdr:colOff>
      <xdr:row>37</xdr:row>
      <xdr:rowOff>0</xdr:rowOff>
    </xdr:from>
    <xdr:to>
      <xdr:col>8</xdr:col>
      <xdr:colOff>1333500</xdr:colOff>
      <xdr:row>38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9CA22D5A-3717-463F-BD9D-9C1E3165AAF0}"/>
            </a:ext>
          </a:extLst>
        </xdr:cNvPr>
        <xdr:cNvCxnSpPr/>
      </xdr:nvCxnSpPr>
      <xdr:spPr>
        <a:xfrm flipV="1">
          <a:off x="9375321" y="10518321"/>
          <a:ext cx="1347108" cy="4354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1211035</xdr:colOff>
      <xdr:row>34</xdr:row>
      <xdr:rowOff>517072</xdr:rowOff>
    </xdr:from>
    <xdr:to>
      <xdr:col>18</xdr:col>
      <xdr:colOff>122463</xdr:colOff>
      <xdr:row>35</xdr:row>
      <xdr:rowOff>612322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A1BECDE6-2E47-4639-851F-ADA95819646C}"/>
            </a:ext>
          </a:extLst>
        </xdr:cNvPr>
        <xdr:cNvSpPr txBox="1"/>
      </xdr:nvSpPr>
      <xdr:spPr>
        <a:xfrm>
          <a:off x="12096749" y="9361715"/>
          <a:ext cx="5442857" cy="6395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/>
            <a:t>350*12+50*20+450*9+150*10+10*200</a:t>
          </a:r>
        </a:p>
      </xdr:txBody>
    </xdr:sp>
    <xdr:clientData/>
  </xdr:twoCellAnchor>
  <xdr:twoCellAnchor>
    <xdr:from>
      <xdr:col>2</xdr:col>
      <xdr:colOff>340180</xdr:colOff>
      <xdr:row>8</xdr:row>
      <xdr:rowOff>176893</xdr:rowOff>
    </xdr:from>
    <xdr:to>
      <xdr:col>9</xdr:col>
      <xdr:colOff>198666</xdr:colOff>
      <xdr:row>22</xdr:row>
      <xdr:rowOff>54428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89B518A-862A-483E-A46B-AA5430C67927}"/>
            </a:ext>
          </a:extLst>
        </xdr:cNvPr>
        <xdr:cNvSpPr txBox="1"/>
      </xdr:nvSpPr>
      <xdr:spPr>
        <a:xfrm>
          <a:off x="2177144" y="1700893"/>
          <a:ext cx="8907236" cy="254453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Using the North-west Corner Rule, answer the following question: 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What is the approximate total transportation cost?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r>
            <a:rPr lang="en-US" sz="2000" b="0" i="0" baseline="0">
              <a:latin typeface="Lucida Bright" panose="02040602050505020304" pitchFamily="18" charset="0"/>
            </a:rPr>
            <a:t>This is a balanced arrangement.</a:t>
          </a: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  <a:p>
          <a:pPr>
            <a:lnSpc>
              <a:spcPts val="1400"/>
            </a:lnSpc>
          </a:pPr>
          <a:endParaRPr lang="en-US" sz="2000" b="0" i="0" baseline="0">
            <a:latin typeface="Lucida Bright" panose="020406020505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"/>
  <sheetViews>
    <sheetView showRowColHeaders="0" zoomScale="70" zoomScaleNormal="70" workbookViewId="0">
      <selection activeCell="AG43" sqref="A1:AG43"/>
    </sheetView>
  </sheetViews>
  <sheetFormatPr defaultColWidth="9.140625" defaultRowHeight="15" x14ac:dyDescent="0.25"/>
  <cols>
    <col min="1" max="16384" width="9.140625" style="6"/>
  </cols>
  <sheetData>
    <row r="1" spans="1:23" x14ac:dyDescent="0.25">
      <c r="A1" s="6" t="s">
        <v>0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x14ac:dyDescent="0.25"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x14ac:dyDescent="0.25"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x14ac:dyDescent="0.25"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x14ac:dyDescent="0.25"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x14ac:dyDescent="0.25"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5"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x14ac:dyDescent="0.25"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x14ac:dyDescent="0.25"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x14ac:dyDescent="0.25"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x14ac:dyDescent="0.25"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x14ac:dyDescent="0.25"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x14ac:dyDescent="0.25"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5"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5"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5"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8:23" x14ac:dyDescent="0.25"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8:23" x14ac:dyDescent="0.25"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8:23" x14ac:dyDescent="0.25"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8:23" x14ac:dyDescent="0.25"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8:23" x14ac:dyDescent="0.25"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8:23" x14ac:dyDescent="0.25"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8:23" x14ac:dyDescent="0.25"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8:23" x14ac:dyDescent="0.25"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8:23" x14ac:dyDescent="0.25"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8:23" x14ac:dyDescent="0.25"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8:23" x14ac:dyDescent="0.25"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8:23" x14ac:dyDescent="0.25"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8:23" x14ac:dyDescent="0.25"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8:23" x14ac:dyDescent="0.25"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21"/>
      <c r="W30" s="7"/>
    </row>
    <row r="31" spans="8:23" x14ac:dyDescent="0.25"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8:23" x14ac:dyDescent="0.25"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8:23" x14ac:dyDescent="0.25"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8:23" x14ac:dyDescent="0.25"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8:23" x14ac:dyDescent="0.25"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8:23" x14ac:dyDescent="0.25"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8:23" x14ac:dyDescent="0.25"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8:23" x14ac:dyDescent="0.25"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8:23" x14ac:dyDescent="0.25"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8:23" x14ac:dyDescent="0.25"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8:23" x14ac:dyDescent="0.25"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</sheetData>
  <pageMargins left="0.7" right="0.7" top="0.75" bottom="0.75" header="0.3" footer="0.3"/>
  <pageSetup scale="4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3:W49"/>
  <sheetViews>
    <sheetView zoomScale="70" zoomScaleNormal="70" workbookViewId="0"/>
  </sheetViews>
  <sheetFormatPr defaultColWidth="9.140625" defaultRowHeight="15" x14ac:dyDescent="0.25"/>
  <cols>
    <col min="1" max="3" width="9.140625" style="1"/>
    <col min="4" max="4" width="24.5703125" style="1" customWidth="1"/>
    <col min="5" max="5" width="22.5703125" style="1" customWidth="1"/>
    <col min="6" max="6" width="23.140625" style="1" customWidth="1"/>
    <col min="7" max="7" width="21" style="1" customWidth="1"/>
    <col min="8" max="8" width="16.85546875" style="1" customWidth="1"/>
    <col min="9" max="9" width="9.140625" style="1"/>
    <col min="10" max="10" width="7.28515625" style="1" customWidth="1"/>
    <col min="11" max="11" width="8" style="1" customWidth="1"/>
    <col min="12" max="12" width="8.140625" style="1" customWidth="1"/>
    <col min="13" max="13" width="16.42578125" style="1" customWidth="1"/>
    <col min="14" max="14" width="21.5703125" style="1" customWidth="1"/>
    <col min="15" max="15" width="25.140625" style="1" customWidth="1"/>
    <col min="16" max="16" width="19.28515625" style="1" customWidth="1"/>
    <col min="17" max="17" width="8.7109375" style="1" customWidth="1"/>
    <col min="18" max="18" width="7.7109375" style="1" customWidth="1"/>
    <col min="19" max="19" width="6.7109375" style="1" customWidth="1"/>
    <col min="20" max="20" width="7.85546875" style="1" customWidth="1"/>
    <col min="21" max="21" width="10.42578125" style="1" customWidth="1"/>
    <col min="22" max="22" width="13.7109375" style="1" customWidth="1"/>
    <col min="23" max="23" width="27.28515625" style="1" customWidth="1"/>
    <col min="24" max="24" width="13.42578125" style="1" customWidth="1"/>
    <col min="25" max="260" width="9.140625" style="1"/>
    <col min="261" max="261" width="21.7109375" style="1" customWidth="1"/>
    <col min="262" max="262" width="23.42578125" style="1" customWidth="1"/>
    <col min="263" max="263" width="27.7109375" style="1" customWidth="1"/>
    <col min="264" max="266" width="9.140625" style="1"/>
    <col min="267" max="267" width="13.7109375" style="1" customWidth="1"/>
    <col min="268" max="268" width="12.42578125" style="1" customWidth="1"/>
    <col min="269" max="271" width="11.140625" style="1" customWidth="1"/>
    <col min="272" max="272" width="12.28515625" style="1" customWidth="1"/>
    <col min="273" max="273" width="13" style="1" customWidth="1"/>
    <col min="274" max="274" width="11.42578125" style="1" customWidth="1"/>
    <col min="275" max="275" width="11.140625" style="1" customWidth="1"/>
    <col min="276" max="276" width="12.28515625" style="1" customWidth="1"/>
    <col min="277" max="277" width="10.42578125" style="1" customWidth="1"/>
    <col min="278" max="278" width="13.7109375" style="1" customWidth="1"/>
    <col min="279" max="279" width="27.28515625" style="1" customWidth="1"/>
    <col min="280" max="280" width="13.42578125" style="1" customWidth="1"/>
    <col min="281" max="516" width="9.140625" style="1"/>
    <col min="517" max="517" width="21.7109375" style="1" customWidth="1"/>
    <col min="518" max="518" width="23.42578125" style="1" customWidth="1"/>
    <col min="519" max="519" width="27.7109375" style="1" customWidth="1"/>
    <col min="520" max="522" width="9.140625" style="1"/>
    <col min="523" max="523" width="13.7109375" style="1" customWidth="1"/>
    <col min="524" max="524" width="12.42578125" style="1" customWidth="1"/>
    <col min="525" max="527" width="11.140625" style="1" customWidth="1"/>
    <col min="528" max="528" width="12.28515625" style="1" customWidth="1"/>
    <col min="529" max="529" width="13" style="1" customWidth="1"/>
    <col min="530" max="530" width="11.42578125" style="1" customWidth="1"/>
    <col min="531" max="531" width="11.140625" style="1" customWidth="1"/>
    <col min="532" max="532" width="12.28515625" style="1" customWidth="1"/>
    <col min="533" max="533" width="10.42578125" style="1" customWidth="1"/>
    <col min="534" max="534" width="13.7109375" style="1" customWidth="1"/>
    <col min="535" max="535" width="27.28515625" style="1" customWidth="1"/>
    <col min="536" max="536" width="13.42578125" style="1" customWidth="1"/>
    <col min="537" max="772" width="9.140625" style="1"/>
    <col min="773" max="773" width="21.7109375" style="1" customWidth="1"/>
    <col min="774" max="774" width="23.42578125" style="1" customWidth="1"/>
    <col min="775" max="775" width="27.7109375" style="1" customWidth="1"/>
    <col min="776" max="778" width="9.140625" style="1"/>
    <col min="779" max="779" width="13.7109375" style="1" customWidth="1"/>
    <col min="780" max="780" width="12.42578125" style="1" customWidth="1"/>
    <col min="781" max="783" width="11.140625" style="1" customWidth="1"/>
    <col min="784" max="784" width="12.28515625" style="1" customWidth="1"/>
    <col min="785" max="785" width="13" style="1" customWidth="1"/>
    <col min="786" max="786" width="11.42578125" style="1" customWidth="1"/>
    <col min="787" max="787" width="11.140625" style="1" customWidth="1"/>
    <col min="788" max="788" width="12.28515625" style="1" customWidth="1"/>
    <col min="789" max="789" width="10.42578125" style="1" customWidth="1"/>
    <col min="790" max="790" width="13.7109375" style="1" customWidth="1"/>
    <col min="791" max="791" width="27.28515625" style="1" customWidth="1"/>
    <col min="792" max="792" width="13.42578125" style="1" customWidth="1"/>
    <col min="793" max="1028" width="9.140625" style="1"/>
    <col min="1029" max="1029" width="21.7109375" style="1" customWidth="1"/>
    <col min="1030" max="1030" width="23.42578125" style="1" customWidth="1"/>
    <col min="1031" max="1031" width="27.7109375" style="1" customWidth="1"/>
    <col min="1032" max="1034" width="9.140625" style="1"/>
    <col min="1035" max="1035" width="13.7109375" style="1" customWidth="1"/>
    <col min="1036" max="1036" width="12.42578125" style="1" customWidth="1"/>
    <col min="1037" max="1039" width="11.140625" style="1" customWidth="1"/>
    <col min="1040" max="1040" width="12.28515625" style="1" customWidth="1"/>
    <col min="1041" max="1041" width="13" style="1" customWidth="1"/>
    <col min="1042" max="1042" width="11.42578125" style="1" customWidth="1"/>
    <col min="1043" max="1043" width="11.140625" style="1" customWidth="1"/>
    <col min="1044" max="1044" width="12.28515625" style="1" customWidth="1"/>
    <col min="1045" max="1045" width="10.42578125" style="1" customWidth="1"/>
    <col min="1046" max="1046" width="13.7109375" style="1" customWidth="1"/>
    <col min="1047" max="1047" width="27.28515625" style="1" customWidth="1"/>
    <col min="1048" max="1048" width="13.42578125" style="1" customWidth="1"/>
    <col min="1049" max="1284" width="9.140625" style="1"/>
    <col min="1285" max="1285" width="21.7109375" style="1" customWidth="1"/>
    <col min="1286" max="1286" width="23.42578125" style="1" customWidth="1"/>
    <col min="1287" max="1287" width="27.7109375" style="1" customWidth="1"/>
    <col min="1288" max="1290" width="9.140625" style="1"/>
    <col min="1291" max="1291" width="13.7109375" style="1" customWidth="1"/>
    <col min="1292" max="1292" width="12.42578125" style="1" customWidth="1"/>
    <col min="1293" max="1295" width="11.140625" style="1" customWidth="1"/>
    <col min="1296" max="1296" width="12.28515625" style="1" customWidth="1"/>
    <col min="1297" max="1297" width="13" style="1" customWidth="1"/>
    <col min="1298" max="1298" width="11.42578125" style="1" customWidth="1"/>
    <col min="1299" max="1299" width="11.140625" style="1" customWidth="1"/>
    <col min="1300" max="1300" width="12.28515625" style="1" customWidth="1"/>
    <col min="1301" max="1301" width="10.42578125" style="1" customWidth="1"/>
    <col min="1302" max="1302" width="13.7109375" style="1" customWidth="1"/>
    <col min="1303" max="1303" width="27.28515625" style="1" customWidth="1"/>
    <col min="1304" max="1304" width="13.42578125" style="1" customWidth="1"/>
    <col min="1305" max="1540" width="9.140625" style="1"/>
    <col min="1541" max="1541" width="21.7109375" style="1" customWidth="1"/>
    <col min="1542" max="1542" width="23.42578125" style="1" customWidth="1"/>
    <col min="1543" max="1543" width="27.7109375" style="1" customWidth="1"/>
    <col min="1544" max="1546" width="9.140625" style="1"/>
    <col min="1547" max="1547" width="13.7109375" style="1" customWidth="1"/>
    <col min="1548" max="1548" width="12.42578125" style="1" customWidth="1"/>
    <col min="1549" max="1551" width="11.140625" style="1" customWidth="1"/>
    <col min="1552" max="1552" width="12.28515625" style="1" customWidth="1"/>
    <col min="1553" max="1553" width="13" style="1" customWidth="1"/>
    <col min="1554" max="1554" width="11.42578125" style="1" customWidth="1"/>
    <col min="1555" max="1555" width="11.140625" style="1" customWidth="1"/>
    <col min="1556" max="1556" width="12.28515625" style="1" customWidth="1"/>
    <col min="1557" max="1557" width="10.42578125" style="1" customWidth="1"/>
    <col min="1558" max="1558" width="13.7109375" style="1" customWidth="1"/>
    <col min="1559" max="1559" width="27.28515625" style="1" customWidth="1"/>
    <col min="1560" max="1560" width="13.42578125" style="1" customWidth="1"/>
    <col min="1561" max="1796" width="9.140625" style="1"/>
    <col min="1797" max="1797" width="21.7109375" style="1" customWidth="1"/>
    <col min="1798" max="1798" width="23.42578125" style="1" customWidth="1"/>
    <col min="1799" max="1799" width="27.7109375" style="1" customWidth="1"/>
    <col min="1800" max="1802" width="9.140625" style="1"/>
    <col min="1803" max="1803" width="13.7109375" style="1" customWidth="1"/>
    <col min="1804" max="1804" width="12.42578125" style="1" customWidth="1"/>
    <col min="1805" max="1807" width="11.140625" style="1" customWidth="1"/>
    <col min="1808" max="1808" width="12.28515625" style="1" customWidth="1"/>
    <col min="1809" max="1809" width="13" style="1" customWidth="1"/>
    <col min="1810" max="1810" width="11.42578125" style="1" customWidth="1"/>
    <col min="1811" max="1811" width="11.140625" style="1" customWidth="1"/>
    <col min="1812" max="1812" width="12.28515625" style="1" customWidth="1"/>
    <col min="1813" max="1813" width="10.42578125" style="1" customWidth="1"/>
    <col min="1814" max="1814" width="13.7109375" style="1" customWidth="1"/>
    <col min="1815" max="1815" width="27.28515625" style="1" customWidth="1"/>
    <col min="1816" max="1816" width="13.42578125" style="1" customWidth="1"/>
    <col min="1817" max="2052" width="9.140625" style="1"/>
    <col min="2053" max="2053" width="21.7109375" style="1" customWidth="1"/>
    <col min="2054" max="2054" width="23.42578125" style="1" customWidth="1"/>
    <col min="2055" max="2055" width="27.7109375" style="1" customWidth="1"/>
    <col min="2056" max="2058" width="9.140625" style="1"/>
    <col min="2059" max="2059" width="13.7109375" style="1" customWidth="1"/>
    <col min="2060" max="2060" width="12.42578125" style="1" customWidth="1"/>
    <col min="2061" max="2063" width="11.140625" style="1" customWidth="1"/>
    <col min="2064" max="2064" width="12.28515625" style="1" customWidth="1"/>
    <col min="2065" max="2065" width="13" style="1" customWidth="1"/>
    <col min="2066" max="2066" width="11.42578125" style="1" customWidth="1"/>
    <col min="2067" max="2067" width="11.140625" style="1" customWidth="1"/>
    <col min="2068" max="2068" width="12.28515625" style="1" customWidth="1"/>
    <col min="2069" max="2069" width="10.42578125" style="1" customWidth="1"/>
    <col min="2070" max="2070" width="13.7109375" style="1" customWidth="1"/>
    <col min="2071" max="2071" width="27.28515625" style="1" customWidth="1"/>
    <col min="2072" max="2072" width="13.42578125" style="1" customWidth="1"/>
    <col min="2073" max="2308" width="9.140625" style="1"/>
    <col min="2309" max="2309" width="21.7109375" style="1" customWidth="1"/>
    <col min="2310" max="2310" width="23.42578125" style="1" customWidth="1"/>
    <col min="2311" max="2311" width="27.7109375" style="1" customWidth="1"/>
    <col min="2312" max="2314" width="9.140625" style="1"/>
    <col min="2315" max="2315" width="13.7109375" style="1" customWidth="1"/>
    <col min="2316" max="2316" width="12.42578125" style="1" customWidth="1"/>
    <col min="2317" max="2319" width="11.140625" style="1" customWidth="1"/>
    <col min="2320" max="2320" width="12.28515625" style="1" customWidth="1"/>
    <col min="2321" max="2321" width="13" style="1" customWidth="1"/>
    <col min="2322" max="2322" width="11.42578125" style="1" customWidth="1"/>
    <col min="2323" max="2323" width="11.140625" style="1" customWidth="1"/>
    <col min="2324" max="2324" width="12.28515625" style="1" customWidth="1"/>
    <col min="2325" max="2325" width="10.42578125" style="1" customWidth="1"/>
    <col min="2326" max="2326" width="13.7109375" style="1" customWidth="1"/>
    <col min="2327" max="2327" width="27.28515625" style="1" customWidth="1"/>
    <col min="2328" max="2328" width="13.42578125" style="1" customWidth="1"/>
    <col min="2329" max="2564" width="9.140625" style="1"/>
    <col min="2565" max="2565" width="21.7109375" style="1" customWidth="1"/>
    <col min="2566" max="2566" width="23.42578125" style="1" customWidth="1"/>
    <col min="2567" max="2567" width="27.7109375" style="1" customWidth="1"/>
    <col min="2568" max="2570" width="9.140625" style="1"/>
    <col min="2571" max="2571" width="13.7109375" style="1" customWidth="1"/>
    <col min="2572" max="2572" width="12.42578125" style="1" customWidth="1"/>
    <col min="2573" max="2575" width="11.140625" style="1" customWidth="1"/>
    <col min="2576" max="2576" width="12.28515625" style="1" customWidth="1"/>
    <col min="2577" max="2577" width="13" style="1" customWidth="1"/>
    <col min="2578" max="2578" width="11.42578125" style="1" customWidth="1"/>
    <col min="2579" max="2579" width="11.140625" style="1" customWidth="1"/>
    <col min="2580" max="2580" width="12.28515625" style="1" customWidth="1"/>
    <col min="2581" max="2581" width="10.42578125" style="1" customWidth="1"/>
    <col min="2582" max="2582" width="13.7109375" style="1" customWidth="1"/>
    <col min="2583" max="2583" width="27.28515625" style="1" customWidth="1"/>
    <col min="2584" max="2584" width="13.42578125" style="1" customWidth="1"/>
    <col min="2585" max="2820" width="9.140625" style="1"/>
    <col min="2821" max="2821" width="21.7109375" style="1" customWidth="1"/>
    <col min="2822" max="2822" width="23.42578125" style="1" customWidth="1"/>
    <col min="2823" max="2823" width="27.7109375" style="1" customWidth="1"/>
    <col min="2824" max="2826" width="9.140625" style="1"/>
    <col min="2827" max="2827" width="13.7109375" style="1" customWidth="1"/>
    <col min="2828" max="2828" width="12.42578125" style="1" customWidth="1"/>
    <col min="2829" max="2831" width="11.140625" style="1" customWidth="1"/>
    <col min="2832" max="2832" width="12.28515625" style="1" customWidth="1"/>
    <col min="2833" max="2833" width="13" style="1" customWidth="1"/>
    <col min="2834" max="2834" width="11.42578125" style="1" customWidth="1"/>
    <col min="2835" max="2835" width="11.140625" style="1" customWidth="1"/>
    <col min="2836" max="2836" width="12.28515625" style="1" customWidth="1"/>
    <col min="2837" max="2837" width="10.42578125" style="1" customWidth="1"/>
    <col min="2838" max="2838" width="13.7109375" style="1" customWidth="1"/>
    <col min="2839" max="2839" width="27.28515625" style="1" customWidth="1"/>
    <col min="2840" max="2840" width="13.42578125" style="1" customWidth="1"/>
    <col min="2841" max="3076" width="9.140625" style="1"/>
    <col min="3077" max="3077" width="21.7109375" style="1" customWidth="1"/>
    <col min="3078" max="3078" width="23.42578125" style="1" customWidth="1"/>
    <col min="3079" max="3079" width="27.7109375" style="1" customWidth="1"/>
    <col min="3080" max="3082" width="9.140625" style="1"/>
    <col min="3083" max="3083" width="13.7109375" style="1" customWidth="1"/>
    <col min="3084" max="3084" width="12.42578125" style="1" customWidth="1"/>
    <col min="3085" max="3087" width="11.140625" style="1" customWidth="1"/>
    <col min="3088" max="3088" width="12.28515625" style="1" customWidth="1"/>
    <col min="3089" max="3089" width="13" style="1" customWidth="1"/>
    <col min="3090" max="3090" width="11.42578125" style="1" customWidth="1"/>
    <col min="3091" max="3091" width="11.140625" style="1" customWidth="1"/>
    <col min="3092" max="3092" width="12.28515625" style="1" customWidth="1"/>
    <col min="3093" max="3093" width="10.42578125" style="1" customWidth="1"/>
    <col min="3094" max="3094" width="13.7109375" style="1" customWidth="1"/>
    <col min="3095" max="3095" width="27.28515625" style="1" customWidth="1"/>
    <col min="3096" max="3096" width="13.42578125" style="1" customWidth="1"/>
    <col min="3097" max="3332" width="9.140625" style="1"/>
    <col min="3333" max="3333" width="21.7109375" style="1" customWidth="1"/>
    <col min="3334" max="3334" width="23.42578125" style="1" customWidth="1"/>
    <col min="3335" max="3335" width="27.7109375" style="1" customWidth="1"/>
    <col min="3336" max="3338" width="9.140625" style="1"/>
    <col min="3339" max="3339" width="13.7109375" style="1" customWidth="1"/>
    <col min="3340" max="3340" width="12.42578125" style="1" customWidth="1"/>
    <col min="3341" max="3343" width="11.140625" style="1" customWidth="1"/>
    <col min="3344" max="3344" width="12.28515625" style="1" customWidth="1"/>
    <col min="3345" max="3345" width="13" style="1" customWidth="1"/>
    <col min="3346" max="3346" width="11.42578125" style="1" customWidth="1"/>
    <col min="3347" max="3347" width="11.140625" style="1" customWidth="1"/>
    <col min="3348" max="3348" width="12.28515625" style="1" customWidth="1"/>
    <col min="3349" max="3349" width="10.42578125" style="1" customWidth="1"/>
    <col min="3350" max="3350" width="13.7109375" style="1" customWidth="1"/>
    <col min="3351" max="3351" width="27.28515625" style="1" customWidth="1"/>
    <col min="3352" max="3352" width="13.42578125" style="1" customWidth="1"/>
    <col min="3353" max="3588" width="9.140625" style="1"/>
    <col min="3589" max="3589" width="21.7109375" style="1" customWidth="1"/>
    <col min="3590" max="3590" width="23.42578125" style="1" customWidth="1"/>
    <col min="3591" max="3591" width="27.7109375" style="1" customWidth="1"/>
    <col min="3592" max="3594" width="9.140625" style="1"/>
    <col min="3595" max="3595" width="13.7109375" style="1" customWidth="1"/>
    <col min="3596" max="3596" width="12.42578125" style="1" customWidth="1"/>
    <col min="3597" max="3599" width="11.140625" style="1" customWidth="1"/>
    <col min="3600" max="3600" width="12.28515625" style="1" customWidth="1"/>
    <col min="3601" max="3601" width="13" style="1" customWidth="1"/>
    <col min="3602" max="3602" width="11.42578125" style="1" customWidth="1"/>
    <col min="3603" max="3603" width="11.140625" style="1" customWidth="1"/>
    <col min="3604" max="3604" width="12.28515625" style="1" customWidth="1"/>
    <col min="3605" max="3605" width="10.42578125" style="1" customWidth="1"/>
    <col min="3606" max="3606" width="13.7109375" style="1" customWidth="1"/>
    <col min="3607" max="3607" width="27.28515625" style="1" customWidth="1"/>
    <col min="3608" max="3608" width="13.42578125" style="1" customWidth="1"/>
    <col min="3609" max="3844" width="9.140625" style="1"/>
    <col min="3845" max="3845" width="21.7109375" style="1" customWidth="1"/>
    <col min="3846" max="3846" width="23.42578125" style="1" customWidth="1"/>
    <col min="3847" max="3847" width="27.7109375" style="1" customWidth="1"/>
    <col min="3848" max="3850" width="9.140625" style="1"/>
    <col min="3851" max="3851" width="13.7109375" style="1" customWidth="1"/>
    <col min="3852" max="3852" width="12.42578125" style="1" customWidth="1"/>
    <col min="3853" max="3855" width="11.140625" style="1" customWidth="1"/>
    <col min="3856" max="3856" width="12.28515625" style="1" customWidth="1"/>
    <col min="3857" max="3857" width="13" style="1" customWidth="1"/>
    <col min="3858" max="3858" width="11.42578125" style="1" customWidth="1"/>
    <col min="3859" max="3859" width="11.140625" style="1" customWidth="1"/>
    <col min="3860" max="3860" width="12.28515625" style="1" customWidth="1"/>
    <col min="3861" max="3861" width="10.42578125" style="1" customWidth="1"/>
    <col min="3862" max="3862" width="13.7109375" style="1" customWidth="1"/>
    <col min="3863" max="3863" width="27.28515625" style="1" customWidth="1"/>
    <col min="3864" max="3864" width="13.42578125" style="1" customWidth="1"/>
    <col min="3865" max="4100" width="9.140625" style="1"/>
    <col min="4101" max="4101" width="21.7109375" style="1" customWidth="1"/>
    <col min="4102" max="4102" width="23.42578125" style="1" customWidth="1"/>
    <col min="4103" max="4103" width="27.7109375" style="1" customWidth="1"/>
    <col min="4104" max="4106" width="9.140625" style="1"/>
    <col min="4107" max="4107" width="13.7109375" style="1" customWidth="1"/>
    <col min="4108" max="4108" width="12.42578125" style="1" customWidth="1"/>
    <col min="4109" max="4111" width="11.140625" style="1" customWidth="1"/>
    <col min="4112" max="4112" width="12.28515625" style="1" customWidth="1"/>
    <col min="4113" max="4113" width="13" style="1" customWidth="1"/>
    <col min="4114" max="4114" width="11.42578125" style="1" customWidth="1"/>
    <col min="4115" max="4115" width="11.140625" style="1" customWidth="1"/>
    <col min="4116" max="4116" width="12.28515625" style="1" customWidth="1"/>
    <col min="4117" max="4117" width="10.42578125" style="1" customWidth="1"/>
    <col min="4118" max="4118" width="13.7109375" style="1" customWidth="1"/>
    <col min="4119" max="4119" width="27.28515625" style="1" customWidth="1"/>
    <col min="4120" max="4120" width="13.42578125" style="1" customWidth="1"/>
    <col min="4121" max="4356" width="9.140625" style="1"/>
    <col min="4357" max="4357" width="21.7109375" style="1" customWidth="1"/>
    <col min="4358" max="4358" width="23.42578125" style="1" customWidth="1"/>
    <col min="4359" max="4359" width="27.7109375" style="1" customWidth="1"/>
    <col min="4360" max="4362" width="9.140625" style="1"/>
    <col min="4363" max="4363" width="13.7109375" style="1" customWidth="1"/>
    <col min="4364" max="4364" width="12.42578125" style="1" customWidth="1"/>
    <col min="4365" max="4367" width="11.140625" style="1" customWidth="1"/>
    <col min="4368" max="4368" width="12.28515625" style="1" customWidth="1"/>
    <col min="4369" max="4369" width="13" style="1" customWidth="1"/>
    <col min="4370" max="4370" width="11.42578125" style="1" customWidth="1"/>
    <col min="4371" max="4371" width="11.140625" style="1" customWidth="1"/>
    <col min="4372" max="4372" width="12.28515625" style="1" customWidth="1"/>
    <col min="4373" max="4373" width="10.42578125" style="1" customWidth="1"/>
    <col min="4374" max="4374" width="13.7109375" style="1" customWidth="1"/>
    <col min="4375" max="4375" width="27.28515625" style="1" customWidth="1"/>
    <col min="4376" max="4376" width="13.42578125" style="1" customWidth="1"/>
    <col min="4377" max="4612" width="9.140625" style="1"/>
    <col min="4613" max="4613" width="21.7109375" style="1" customWidth="1"/>
    <col min="4614" max="4614" width="23.42578125" style="1" customWidth="1"/>
    <col min="4615" max="4615" width="27.7109375" style="1" customWidth="1"/>
    <col min="4616" max="4618" width="9.140625" style="1"/>
    <col min="4619" max="4619" width="13.7109375" style="1" customWidth="1"/>
    <col min="4620" max="4620" width="12.42578125" style="1" customWidth="1"/>
    <col min="4621" max="4623" width="11.140625" style="1" customWidth="1"/>
    <col min="4624" max="4624" width="12.28515625" style="1" customWidth="1"/>
    <col min="4625" max="4625" width="13" style="1" customWidth="1"/>
    <col min="4626" max="4626" width="11.42578125" style="1" customWidth="1"/>
    <col min="4627" max="4627" width="11.140625" style="1" customWidth="1"/>
    <col min="4628" max="4628" width="12.28515625" style="1" customWidth="1"/>
    <col min="4629" max="4629" width="10.42578125" style="1" customWidth="1"/>
    <col min="4630" max="4630" width="13.7109375" style="1" customWidth="1"/>
    <col min="4631" max="4631" width="27.28515625" style="1" customWidth="1"/>
    <col min="4632" max="4632" width="13.42578125" style="1" customWidth="1"/>
    <col min="4633" max="4868" width="9.140625" style="1"/>
    <col min="4869" max="4869" width="21.7109375" style="1" customWidth="1"/>
    <col min="4870" max="4870" width="23.42578125" style="1" customWidth="1"/>
    <col min="4871" max="4871" width="27.7109375" style="1" customWidth="1"/>
    <col min="4872" max="4874" width="9.140625" style="1"/>
    <col min="4875" max="4875" width="13.7109375" style="1" customWidth="1"/>
    <col min="4876" max="4876" width="12.42578125" style="1" customWidth="1"/>
    <col min="4877" max="4879" width="11.140625" style="1" customWidth="1"/>
    <col min="4880" max="4880" width="12.28515625" style="1" customWidth="1"/>
    <col min="4881" max="4881" width="13" style="1" customWidth="1"/>
    <col min="4882" max="4882" width="11.42578125" style="1" customWidth="1"/>
    <col min="4883" max="4883" width="11.140625" style="1" customWidth="1"/>
    <col min="4884" max="4884" width="12.28515625" style="1" customWidth="1"/>
    <col min="4885" max="4885" width="10.42578125" style="1" customWidth="1"/>
    <col min="4886" max="4886" width="13.7109375" style="1" customWidth="1"/>
    <col min="4887" max="4887" width="27.28515625" style="1" customWidth="1"/>
    <col min="4888" max="4888" width="13.42578125" style="1" customWidth="1"/>
    <col min="4889" max="5124" width="9.140625" style="1"/>
    <col min="5125" max="5125" width="21.7109375" style="1" customWidth="1"/>
    <col min="5126" max="5126" width="23.42578125" style="1" customWidth="1"/>
    <col min="5127" max="5127" width="27.7109375" style="1" customWidth="1"/>
    <col min="5128" max="5130" width="9.140625" style="1"/>
    <col min="5131" max="5131" width="13.7109375" style="1" customWidth="1"/>
    <col min="5132" max="5132" width="12.42578125" style="1" customWidth="1"/>
    <col min="5133" max="5135" width="11.140625" style="1" customWidth="1"/>
    <col min="5136" max="5136" width="12.28515625" style="1" customWidth="1"/>
    <col min="5137" max="5137" width="13" style="1" customWidth="1"/>
    <col min="5138" max="5138" width="11.42578125" style="1" customWidth="1"/>
    <col min="5139" max="5139" width="11.140625" style="1" customWidth="1"/>
    <col min="5140" max="5140" width="12.28515625" style="1" customWidth="1"/>
    <col min="5141" max="5141" width="10.42578125" style="1" customWidth="1"/>
    <col min="5142" max="5142" width="13.7109375" style="1" customWidth="1"/>
    <col min="5143" max="5143" width="27.28515625" style="1" customWidth="1"/>
    <col min="5144" max="5144" width="13.42578125" style="1" customWidth="1"/>
    <col min="5145" max="5380" width="9.140625" style="1"/>
    <col min="5381" max="5381" width="21.7109375" style="1" customWidth="1"/>
    <col min="5382" max="5382" width="23.42578125" style="1" customWidth="1"/>
    <col min="5383" max="5383" width="27.7109375" style="1" customWidth="1"/>
    <col min="5384" max="5386" width="9.140625" style="1"/>
    <col min="5387" max="5387" width="13.7109375" style="1" customWidth="1"/>
    <col min="5388" max="5388" width="12.42578125" style="1" customWidth="1"/>
    <col min="5389" max="5391" width="11.140625" style="1" customWidth="1"/>
    <col min="5392" max="5392" width="12.28515625" style="1" customWidth="1"/>
    <col min="5393" max="5393" width="13" style="1" customWidth="1"/>
    <col min="5394" max="5394" width="11.42578125" style="1" customWidth="1"/>
    <col min="5395" max="5395" width="11.140625" style="1" customWidth="1"/>
    <col min="5396" max="5396" width="12.28515625" style="1" customWidth="1"/>
    <col min="5397" max="5397" width="10.42578125" style="1" customWidth="1"/>
    <col min="5398" max="5398" width="13.7109375" style="1" customWidth="1"/>
    <col min="5399" max="5399" width="27.28515625" style="1" customWidth="1"/>
    <col min="5400" max="5400" width="13.42578125" style="1" customWidth="1"/>
    <col min="5401" max="5636" width="9.140625" style="1"/>
    <col min="5637" max="5637" width="21.7109375" style="1" customWidth="1"/>
    <col min="5638" max="5638" width="23.42578125" style="1" customWidth="1"/>
    <col min="5639" max="5639" width="27.7109375" style="1" customWidth="1"/>
    <col min="5640" max="5642" width="9.140625" style="1"/>
    <col min="5643" max="5643" width="13.7109375" style="1" customWidth="1"/>
    <col min="5644" max="5644" width="12.42578125" style="1" customWidth="1"/>
    <col min="5645" max="5647" width="11.140625" style="1" customWidth="1"/>
    <col min="5648" max="5648" width="12.28515625" style="1" customWidth="1"/>
    <col min="5649" max="5649" width="13" style="1" customWidth="1"/>
    <col min="5650" max="5650" width="11.42578125" style="1" customWidth="1"/>
    <col min="5651" max="5651" width="11.140625" style="1" customWidth="1"/>
    <col min="5652" max="5652" width="12.28515625" style="1" customWidth="1"/>
    <col min="5653" max="5653" width="10.42578125" style="1" customWidth="1"/>
    <col min="5654" max="5654" width="13.7109375" style="1" customWidth="1"/>
    <col min="5655" max="5655" width="27.28515625" style="1" customWidth="1"/>
    <col min="5656" max="5656" width="13.42578125" style="1" customWidth="1"/>
    <col min="5657" max="5892" width="9.140625" style="1"/>
    <col min="5893" max="5893" width="21.7109375" style="1" customWidth="1"/>
    <col min="5894" max="5894" width="23.42578125" style="1" customWidth="1"/>
    <col min="5895" max="5895" width="27.7109375" style="1" customWidth="1"/>
    <col min="5896" max="5898" width="9.140625" style="1"/>
    <col min="5899" max="5899" width="13.7109375" style="1" customWidth="1"/>
    <col min="5900" max="5900" width="12.42578125" style="1" customWidth="1"/>
    <col min="5901" max="5903" width="11.140625" style="1" customWidth="1"/>
    <col min="5904" max="5904" width="12.28515625" style="1" customWidth="1"/>
    <col min="5905" max="5905" width="13" style="1" customWidth="1"/>
    <col min="5906" max="5906" width="11.42578125" style="1" customWidth="1"/>
    <col min="5907" max="5907" width="11.140625" style="1" customWidth="1"/>
    <col min="5908" max="5908" width="12.28515625" style="1" customWidth="1"/>
    <col min="5909" max="5909" width="10.42578125" style="1" customWidth="1"/>
    <col min="5910" max="5910" width="13.7109375" style="1" customWidth="1"/>
    <col min="5911" max="5911" width="27.28515625" style="1" customWidth="1"/>
    <col min="5912" max="5912" width="13.42578125" style="1" customWidth="1"/>
    <col min="5913" max="6148" width="9.140625" style="1"/>
    <col min="6149" max="6149" width="21.7109375" style="1" customWidth="1"/>
    <col min="6150" max="6150" width="23.42578125" style="1" customWidth="1"/>
    <col min="6151" max="6151" width="27.7109375" style="1" customWidth="1"/>
    <col min="6152" max="6154" width="9.140625" style="1"/>
    <col min="6155" max="6155" width="13.7109375" style="1" customWidth="1"/>
    <col min="6156" max="6156" width="12.42578125" style="1" customWidth="1"/>
    <col min="6157" max="6159" width="11.140625" style="1" customWidth="1"/>
    <col min="6160" max="6160" width="12.28515625" style="1" customWidth="1"/>
    <col min="6161" max="6161" width="13" style="1" customWidth="1"/>
    <col min="6162" max="6162" width="11.42578125" style="1" customWidth="1"/>
    <col min="6163" max="6163" width="11.140625" style="1" customWidth="1"/>
    <col min="6164" max="6164" width="12.28515625" style="1" customWidth="1"/>
    <col min="6165" max="6165" width="10.42578125" style="1" customWidth="1"/>
    <col min="6166" max="6166" width="13.7109375" style="1" customWidth="1"/>
    <col min="6167" max="6167" width="27.28515625" style="1" customWidth="1"/>
    <col min="6168" max="6168" width="13.42578125" style="1" customWidth="1"/>
    <col min="6169" max="6404" width="9.140625" style="1"/>
    <col min="6405" max="6405" width="21.7109375" style="1" customWidth="1"/>
    <col min="6406" max="6406" width="23.42578125" style="1" customWidth="1"/>
    <col min="6407" max="6407" width="27.7109375" style="1" customWidth="1"/>
    <col min="6408" max="6410" width="9.140625" style="1"/>
    <col min="6411" max="6411" width="13.7109375" style="1" customWidth="1"/>
    <col min="6412" max="6412" width="12.42578125" style="1" customWidth="1"/>
    <col min="6413" max="6415" width="11.140625" style="1" customWidth="1"/>
    <col min="6416" max="6416" width="12.28515625" style="1" customWidth="1"/>
    <col min="6417" max="6417" width="13" style="1" customWidth="1"/>
    <col min="6418" max="6418" width="11.42578125" style="1" customWidth="1"/>
    <col min="6419" max="6419" width="11.140625" style="1" customWidth="1"/>
    <col min="6420" max="6420" width="12.28515625" style="1" customWidth="1"/>
    <col min="6421" max="6421" width="10.42578125" style="1" customWidth="1"/>
    <col min="6422" max="6422" width="13.7109375" style="1" customWidth="1"/>
    <col min="6423" max="6423" width="27.28515625" style="1" customWidth="1"/>
    <col min="6424" max="6424" width="13.42578125" style="1" customWidth="1"/>
    <col min="6425" max="6660" width="9.140625" style="1"/>
    <col min="6661" max="6661" width="21.7109375" style="1" customWidth="1"/>
    <col min="6662" max="6662" width="23.42578125" style="1" customWidth="1"/>
    <col min="6663" max="6663" width="27.7109375" style="1" customWidth="1"/>
    <col min="6664" max="6666" width="9.140625" style="1"/>
    <col min="6667" max="6667" width="13.7109375" style="1" customWidth="1"/>
    <col min="6668" max="6668" width="12.42578125" style="1" customWidth="1"/>
    <col min="6669" max="6671" width="11.140625" style="1" customWidth="1"/>
    <col min="6672" max="6672" width="12.28515625" style="1" customWidth="1"/>
    <col min="6673" max="6673" width="13" style="1" customWidth="1"/>
    <col min="6674" max="6674" width="11.42578125" style="1" customWidth="1"/>
    <col min="6675" max="6675" width="11.140625" style="1" customWidth="1"/>
    <col min="6676" max="6676" width="12.28515625" style="1" customWidth="1"/>
    <col min="6677" max="6677" width="10.42578125" style="1" customWidth="1"/>
    <col min="6678" max="6678" width="13.7109375" style="1" customWidth="1"/>
    <col min="6679" max="6679" width="27.28515625" style="1" customWidth="1"/>
    <col min="6680" max="6680" width="13.42578125" style="1" customWidth="1"/>
    <col min="6681" max="6916" width="9.140625" style="1"/>
    <col min="6917" max="6917" width="21.7109375" style="1" customWidth="1"/>
    <col min="6918" max="6918" width="23.42578125" style="1" customWidth="1"/>
    <col min="6919" max="6919" width="27.7109375" style="1" customWidth="1"/>
    <col min="6920" max="6922" width="9.140625" style="1"/>
    <col min="6923" max="6923" width="13.7109375" style="1" customWidth="1"/>
    <col min="6924" max="6924" width="12.42578125" style="1" customWidth="1"/>
    <col min="6925" max="6927" width="11.140625" style="1" customWidth="1"/>
    <col min="6928" max="6928" width="12.28515625" style="1" customWidth="1"/>
    <col min="6929" max="6929" width="13" style="1" customWidth="1"/>
    <col min="6930" max="6930" width="11.42578125" style="1" customWidth="1"/>
    <col min="6931" max="6931" width="11.140625" style="1" customWidth="1"/>
    <col min="6932" max="6932" width="12.28515625" style="1" customWidth="1"/>
    <col min="6933" max="6933" width="10.42578125" style="1" customWidth="1"/>
    <col min="6934" max="6934" width="13.7109375" style="1" customWidth="1"/>
    <col min="6935" max="6935" width="27.28515625" style="1" customWidth="1"/>
    <col min="6936" max="6936" width="13.42578125" style="1" customWidth="1"/>
    <col min="6937" max="7172" width="9.140625" style="1"/>
    <col min="7173" max="7173" width="21.7109375" style="1" customWidth="1"/>
    <col min="7174" max="7174" width="23.42578125" style="1" customWidth="1"/>
    <col min="7175" max="7175" width="27.7109375" style="1" customWidth="1"/>
    <col min="7176" max="7178" width="9.140625" style="1"/>
    <col min="7179" max="7179" width="13.7109375" style="1" customWidth="1"/>
    <col min="7180" max="7180" width="12.42578125" style="1" customWidth="1"/>
    <col min="7181" max="7183" width="11.140625" style="1" customWidth="1"/>
    <col min="7184" max="7184" width="12.28515625" style="1" customWidth="1"/>
    <col min="7185" max="7185" width="13" style="1" customWidth="1"/>
    <col min="7186" max="7186" width="11.42578125" style="1" customWidth="1"/>
    <col min="7187" max="7187" width="11.140625" style="1" customWidth="1"/>
    <col min="7188" max="7188" width="12.28515625" style="1" customWidth="1"/>
    <col min="7189" max="7189" width="10.42578125" style="1" customWidth="1"/>
    <col min="7190" max="7190" width="13.7109375" style="1" customWidth="1"/>
    <col min="7191" max="7191" width="27.28515625" style="1" customWidth="1"/>
    <col min="7192" max="7192" width="13.42578125" style="1" customWidth="1"/>
    <col min="7193" max="7428" width="9.140625" style="1"/>
    <col min="7429" max="7429" width="21.7109375" style="1" customWidth="1"/>
    <col min="7430" max="7430" width="23.42578125" style="1" customWidth="1"/>
    <col min="7431" max="7431" width="27.7109375" style="1" customWidth="1"/>
    <col min="7432" max="7434" width="9.140625" style="1"/>
    <col min="7435" max="7435" width="13.7109375" style="1" customWidth="1"/>
    <col min="7436" max="7436" width="12.42578125" style="1" customWidth="1"/>
    <col min="7437" max="7439" width="11.140625" style="1" customWidth="1"/>
    <col min="7440" max="7440" width="12.28515625" style="1" customWidth="1"/>
    <col min="7441" max="7441" width="13" style="1" customWidth="1"/>
    <col min="7442" max="7442" width="11.42578125" style="1" customWidth="1"/>
    <col min="7443" max="7443" width="11.140625" style="1" customWidth="1"/>
    <col min="7444" max="7444" width="12.28515625" style="1" customWidth="1"/>
    <col min="7445" max="7445" width="10.42578125" style="1" customWidth="1"/>
    <col min="7446" max="7446" width="13.7109375" style="1" customWidth="1"/>
    <col min="7447" max="7447" width="27.28515625" style="1" customWidth="1"/>
    <col min="7448" max="7448" width="13.42578125" style="1" customWidth="1"/>
    <col min="7449" max="7684" width="9.140625" style="1"/>
    <col min="7685" max="7685" width="21.7109375" style="1" customWidth="1"/>
    <col min="7686" max="7686" width="23.42578125" style="1" customWidth="1"/>
    <col min="7687" max="7687" width="27.7109375" style="1" customWidth="1"/>
    <col min="7688" max="7690" width="9.140625" style="1"/>
    <col min="7691" max="7691" width="13.7109375" style="1" customWidth="1"/>
    <col min="7692" max="7692" width="12.42578125" style="1" customWidth="1"/>
    <col min="7693" max="7695" width="11.140625" style="1" customWidth="1"/>
    <col min="7696" max="7696" width="12.28515625" style="1" customWidth="1"/>
    <col min="7697" max="7697" width="13" style="1" customWidth="1"/>
    <col min="7698" max="7698" width="11.42578125" style="1" customWidth="1"/>
    <col min="7699" max="7699" width="11.140625" style="1" customWidth="1"/>
    <col min="7700" max="7700" width="12.28515625" style="1" customWidth="1"/>
    <col min="7701" max="7701" width="10.42578125" style="1" customWidth="1"/>
    <col min="7702" max="7702" width="13.7109375" style="1" customWidth="1"/>
    <col min="7703" max="7703" width="27.28515625" style="1" customWidth="1"/>
    <col min="7704" max="7704" width="13.42578125" style="1" customWidth="1"/>
    <col min="7705" max="7940" width="9.140625" style="1"/>
    <col min="7941" max="7941" width="21.7109375" style="1" customWidth="1"/>
    <col min="7942" max="7942" width="23.42578125" style="1" customWidth="1"/>
    <col min="7943" max="7943" width="27.7109375" style="1" customWidth="1"/>
    <col min="7944" max="7946" width="9.140625" style="1"/>
    <col min="7947" max="7947" width="13.7109375" style="1" customWidth="1"/>
    <col min="7948" max="7948" width="12.42578125" style="1" customWidth="1"/>
    <col min="7949" max="7951" width="11.140625" style="1" customWidth="1"/>
    <col min="7952" max="7952" width="12.28515625" style="1" customWidth="1"/>
    <col min="7953" max="7953" width="13" style="1" customWidth="1"/>
    <col min="7954" max="7954" width="11.42578125" style="1" customWidth="1"/>
    <col min="7955" max="7955" width="11.140625" style="1" customWidth="1"/>
    <col min="7956" max="7956" width="12.28515625" style="1" customWidth="1"/>
    <col min="7957" max="7957" width="10.42578125" style="1" customWidth="1"/>
    <col min="7958" max="7958" width="13.7109375" style="1" customWidth="1"/>
    <col min="7959" max="7959" width="27.28515625" style="1" customWidth="1"/>
    <col min="7960" max="7960" width="13.42578125" style="1" customWidth="1"/>
    <col min="7961" max="8196" width="9.140625" style="1"/>
    <col min="8197" max="8197" width="21.7109375" style="1" customWidth="1"/>
    <col min="8198" max="8198" width="23.42578125" style="1" customWidth="1"/>
    <col min="8199" max="8199" width="27.7109375" style="1" customWidth="1"/>
    <col min="8200" max="8202" width="9.140625" style="1"/>
    <col min="8203" max="8203" width="13.7109375" style="1" customWidth="1"/>
    <col min="8204" max="8204" width="12.42578125" style="1" customWidth="1"/>
    <col min="8205" max="8207" width="11.140625" style="1" customWidth="1"/>
    <col min="8208" max="8208" width="12.28515625" style="1" customWidth="1"/>
    <col min="8209" max="8209" width="13" style="1" customWidth="1"/>
    <col min="8210" max="8210" width="11.42578125" style="1" customWidth="1"/>
    <col min="8211" max="8211" width="11.140625" style="1" customWidth="1"/>
    <col min="8212" max="8212" width="12.28515625" style="1" customWidth="1"/>
    <col min="8213" max="8213" width="10.42578125" style="1" customWidth="1"/>
    <col min="8214" max="8214" width="13.7109375" style="1" customWidth="1"/>
    <col min="8215" max="8215" width="27.28515625" style="1" customWidth="1"/>
    <col min="8216" max="8216" width="13.42578125" style="1" customWidth="1"/>
    <col min="8217" max="8452" width="9.140625" style="1"/>
    <col min="8453" max="8453" width="21.7109375" style="1" customWidth="1"/>
    <col min="8454" max="8454" width="23.42578125" style="1" customWidth="1"/>
    <col min="8455" max="8455" width="27.7109375" style="1" customWidth="1"/>
    <col min="8456" max="8458" width="9.140625" style="1"/>
    <col min="8459" max="8459" width="13.7109375" style="1" customWidth="1"/>
    <col min="8460" max="8460" width="12.42578125" style="1" customWidth="1"/>
    <col min="8461" max="8463" width="11.140625" style="1" customWidth="1"/>
    <col min="8464" max="8464" width="12.28515625" style="1" customWidth="1"/>
    <col min="8465" max="8465" width="13" style="1" customWidth="1"/>
    <col min="8466" max="8466" width="11.42578125" style="1" customWidth="1"/>
    <col min="8467" max="8467" width="11.140625" style="1" customWidth="1"/>
    <col min="8468" max="8468" width="12.28515625" style="1" customWidth="1"/>
    <col min="8469" max="8469" width="10.42578125" style="1" customWidth="1"/>
    <col min="8470" max="8470" width="13.7109375" style="1" customWidth="1"/>
    <col min="8471" max="8471" width="27.28515625" style="1" customWidth="1"/>
    <col min="8472" max="8472" width="13.42578125" style="1" customWidth="1"/>
    <col min="8473" max="8708" width="9.140625" style="1"/>
    <col min="8709" max="8709" width="21.7109375" style="1" customWidth="1"/>
    <col min="8710" max="8710" width="23.42578125" style="1" customWidth="1"/>
    <col min="8711" max="8711" width="27.7109375" style="1" customWidth="1"/>
    <col min="8712" max="8714" width="9.140625" style="1"/>
    <col min="8715" max="8715" width="13.7109375" style="1" customWidth="1"/>
    <col min="8716" max="8716" width="12.42578125" style="1" customWidth="1"/>
    <col min="8717" max="8719" width="11.140625" style="1" customWidth="1"/>
    <col min="8720" max="8720" width="12.28515625" style="1" customWidth="1"/>
    <col min="8721" max="8721" width="13" style="1" customWidth="1"/>
    <col min="8722" max="8722" width="11.42578125" style="1" customWidth="1"/>
    <col min="8723" max="8723" width="11.140625" style="1" customWidth="1"/>
    <col min="8724" max="8724" width="12.28515625" style="1" customWidth="1"/>
    <col min="8725" max="8725" width="10.42578125" style="1" customWidth="1"/>
    <col min="8726" max="8726" width="13.7109375" style="1" customWidth="1"/>
    <col min="8727" max="8727" width="27.28515625" style="1" customWidth="1"/>
    <col min="8728" max="8728" width="13.42578125" style="1" customWidth="1"/>
    <col min="8729" max="8964" width="9.140625" style="1"/>
    <col min="8965" max="8965" width="21.7109375" style="1" customWidth="1"/>
    <col min="8966" max="8966" width="23.42578125" style="1" customWidth="1"/>
    <col min="8967" max="8967" width="27.7109375" style="1" customWidth="1"/>
    <col min="8968" max="8970" width="9.140625" style="1"/>
    <col min="8971" max="8971" width="13.7109375" style="1" customWidth="1"/>
    <col min="8972" max="8972" width="12.42578125" style="1" customWidth="1"/>
    <col min="8973" max="8975" width="11.140625" style="1" customWidth="1"/>
    <col min="8976" max="8976" width="12.28515625" style="1" customWidth="1"/>
    <col min="8977" max="8977" width="13" style="1" customWidth="1"/>
    <col min="8978" max="8978" width="11.42578125" style="1" customWidth="1"/>
    <col min="8979" max="8979" width="11.140625" style="1" customWidth="1"/>
    <col min="8980" max="8980" width="12.28515625" style="1" customWidth="1"/>
    <col min="8981" max="8981" width="10.42578125" style="1" customWidth="1"/>
    <col min="8982" max="8982" width="13.7109375" style="1" customWidth="1"/>
    <col min="8983" max="8983" width="27.28515625" style="1" customWidth="1"/>
    <col min="8984" max="8984" width="13.42578125" style="1" customWidth="1"/>
    <col min="8985" max="9220" width="9.140625" style="1"/>
    <col min="9221" max="9221" width="21.7109375" style="1" customWidth="1"/>
    <col min="9222" max="9222" width="23.42578125" style="1" customWidth="1"/>
    <col min="9223" max="9223" width="27.7109375" style="1" customWidth="1"/>
    <col min="9224" max="9226" width="9.140625" style="1"/>
    <col min="9227" max="9227" width="13.7109375" style="1" customWidth="1"/>
    <col min="9228" max="9228" width="12.42578125" style="1" customWidth="1"/>
    <col min="9229" max="9231" width="11.140625" style="1" customWidth="1"/>
    <col min="9232" max="9232" width="12.28515625" style="1" customWidth="1"/>
    <col min="9233" max="9233" width="13" style="1" customWidth="1"/>
    <col min="9234" max="9234" width="11.42578125" style="1" customWidth="1"/>
    <col min="9235" max="9235" width="11.140625" style="1" customWidth="1"/>
    <col min="9236" max="9236" width="12.28515625" style="1" customWidth="1"/>
    <col min="9237" max="9237" width="10.42578125" style="1" customWidth="1"/>
    <col min="9238" max="9238" width="13.7109375" style="1" customWidth="1"/>
    <col min="9239" max="9239" width="27.28515625" style="1" customWidth="1"/>
    <col min="9240" max="9240" width="13.42578125" style="1" customWidth="1"/>
    <col min="9241" max="9476" width="9.140625" style="1"/>
    <col min="9477" max="9477" width="21.7109375" style="1" customWidth="1"/>
    <col min="9478" max="9478" width="23.42578125" style="1" customWidth="1"/>
    <col min="9479" max="9479" width="27.7109375" style="1" customWidth="1"/>
    <col min="9480" max="9482" width="9.140625" style="1"/>
    <col min="9483" max="9483" width="13.7109375" style="1" customWidth="1"/>
    <col min="9484" max="9484" width="12.42578125" style="1" customWidth="1"/>
    <col min="9485" max="9487" width="11.140625" style="1" customWidth="1"/>
    <col min="9488" max="9488" width="12.28515625" style="1" customWidth="1"/>
    <col min="9489" max="9489" width="13" style="1" customWidth="1"/>
    <col min="9490" max="9490" width="11.42578125" style="1" customWidth="1"/>
    <col min="9491" max="9491" width="11.140625" style="1" customWidth="1"/>
    <col min="9492" max="9492" width="12.28515625" style="1" customWidth="1"/>
    <col min="9493" max="9493" width="10.42578125" style="1" customWidth="1"/>
    <col min="9494" max="9494" width="13.7109375" style="1" customWidth="1"/>
    <col min="9495" max="9495" width="27.28515625" style="1" customWidth="1"/>
    <col min="9496" max="9496" width="13.42578125" style="1" customWidth="1"/>
    <col min="9497" max="9732" width="9.140625" style="1"/>
    <col min="9733" max="9733" width="21.7109375" style="1" customWidth="1"/>
    <col min="9734" max="9734" width="23.42578125" style="1" customWidth="1"/>
    <col min="9735" max="9735" width="27.7109375" style="1" customWidth="1"/>
    <col min="9736" max="9738" width="9.140625" style="1"/>
    <col min="9739" max="9739" width="13.7109375" style="1" customWidth="1"/>
    <col min="9740" max="9740" width="12.42578125" style="1" customWidth="1"/>
    <col min="9741" max="9743" width="11.140625" style="1" customWidth="1"/>
    <col min="9744" max="9744" width="12.28515625" style="1" customWidth="1"/>
    <col min="9745" max="9745" width="13" style="1" customWidth="1"/>
    <col min="9746" max="9746" width="11.42578125" style="1" customWidth="1"/>
    <col min="9747" max="9747" width="11.140625" style="1" customWidth="1"/>
    <col min="9748" max="9748" width="12.28515625" style="1" customWidth="1"/>
    <col min="9749" max="9749" width="10.42578125" style="1" customWidth="1"/>
    <col min="9750" max="9750" width="13.7109375" style="1" customWidth="1"/>
    <col min="9751" max="9751" width="27.28515625" style="1" customWidth="1"/>
    <col min="9752" max="9752" width="13.42578125" style="1" customWidth="1"/>
    <col min="9753" max="9988" width="9.140625" style="1"/>
    <col min="9989" max="9989" width="21.7109375" style="1" customWidth="1"/>
    <col min="9990" max="9990" width="23.42578125" style="1" customWidth="1"/>
    <col min="9991" max="9991" width="27.7109375" style="1" customWidth="1"/>
    <col min="9992" max="9994" width="9.140625" style="1"/>
    <col min="9995" max="9995" width="13.7109375" style="1" customWidth="1"/>
    <col min="9996" max="9996" width="12.42578125" style="1" customWidth="1"/>
    <col min="9997" max="9999" width="11.140625" style="1" customWidth="1"/>
    <col min="10000" max="10000" width="12.28515625" style="1" customWidth="1"/>
    <col min="10001" max="10001" width="13" style="1" customWidth="1"/>
    <col min="10002" max="10002" width="11.42578125" style="1" customWidth="1"/>
    <col min="10003" max="10003" width="11.140625" style="1" customWidth="1"/>
    <col min="10004" max="10004" width="12.28515625" style="1" customWidth="1"/>
    <col min="10005" max="10005" width="10.42578125" style="1" customWidth="1"/>
    <col min="10006" max="10006" width="13.7109375" style="1" customWidth="1"/>
    <col min="10007" max="10007" width="27.28515625" style="1" customWidth="1"/>
    <col min="10008" max="10008" width="13.42578125" style="1" customWidth="1"/>
    <col min="10009" max="10244" width="9.140625" style="1"/>
    <col min="10245" max="10245" width="21.7109375" style="1" customWidth="1"/>
    <col min="10246" max="10246" width="23.42578125" style="1" customWidth="1"/>
    <col min="10247" max="10247" width="27.7109375" style="1" customWidth="1"/>
    <col min="10248" max="10250" width="9.140625" style="1"/>
    <col min="10251" max="10251" width="13.7109375" style="1" customWidth="1"/>
    <col min="10252" max="10252" width="12.42578125" style="1" customWidth="1"/>
    <col min="10253" max="10255" width="11.140625" style="1" customWidth="1"/>
    <col min="10256" max="10256" width="12.28515625" style="1" customWidth="1"/>
    <col min="10257" max="10257" width="13" style="1" customWidth="1"/>
    <col min="10258" max="10258" width="11.42578125" style="1" customWidth="1"/>
    <col min="10259" max="10259" width="11.140625" style="1" customWidth="1"/>
    <col min="10260" max="10260" width="12.28515625" style="1" customWidth="1"/>
    <col min="10261" max="10261" width="10.42578125" style="1" customWidth="1"/>
    <col min="10262" max="10262" width="13.7109375" style="1" customWidth="1"/>
    <col min="10263" max="10263" width="27.28515625" style="1" customWidth="1"/>
    <col min="10264" max="10264" width="13.42578125" style="1" customWidth="1"/>
    <col min="10265" max="10500" width="9.140625" style="1"/>
    <col min="10501" max="10501" width="21.7109375" style="1" customWidth="1"/>
    <col min="10502" max="10502" width="23.42578125" style="1" customWidth="1"/>
    <col min="10503" max="10503" width="27.7109375" style="1" customWidth="1"/>
    <col min="10504" max="10506" width="9.140625" style="1"/>
    <col min="10507" max="10507" width="13.7109375" style="1" customWidth="1"/>
    <col min="10508" max="10508" width="12.42578125" style="1" customWidth="1"/>
    <col min="10509" max="10511" width="11.140625" style="1" customWidth="1"/>
    <col min="10512" max="10512" width="12.28515625" style="1" customWidth="1"/>
    <col min="10513" max="10513" width="13" style="1" customWidth="1"/>
    <col min="10514" max="10514" width="11.42578125" style="1" customWidth="1"/>
    <col min="10515" max="10515" width="11.140625" style="1" customWidth="1"/>
    <col min="10516" max="10516" width="12.28515625" style="1" customWidth="1"/>
    <col min="10517" max="10517" width="10.42578125" style="1" customWidth="1"/>
    <col min="10518" max="10518" width="13.7109375" style="1" customWidth="1"/>
    <col min="10519" max="10519" width="27.28515625" style="1" customWidth="1"/>
    <col min="10520" max="10520" width="13.42578125" style="1" customWidth="1"/>
    <col min="10521" max="10756" width="9.140625" style="1"/>
    <col min="10757" max="10757" width="21.7109375" style="1" customWidth="1"/>
    <col min="10758" max="10758" width="23.42578125" style="1" customWidth="1"/>
    <col min="10759" max="10759" width="27.7109375" style="1" customWidth="1"/>
    <col min="10760" max="10762" width="9.140625" style="1"/>
    <col min="10763" max="10763" width="13.7109375" style="1" customWidth="1"/>
    <col min="10764" max="10764" width="12.42578125" style="1" customWidth="1"/>
    <col min="10765" max="10767" width="11.140625" style="1" customWidth="1"/>
    <col min="10768" max="10768" width="12.28515625" style="1" customWidth="1"/>
    <col min="10769" max="10769" width="13" style="1" customWidth="1"/>
    <col min="10770" max="10770" width="11.42578125" style="1" customWidth="1"/>
    <col min="10771" max="10771" width="11.140625" style="1" customWidth="1"/>
    <col min="10772" max="10772" width="12.28515625" style="1" customWidth="1"/>
    <col min="10773" max="10773" width="10.42578125" style="1" customWidth="1"/>
    <col min="10774" max="10774" width="13.7109375" style="1" customWidth="1"/>
    <col min="10775" max="10775" width="27.28515625" style="1" customWidth="1"/>
    <col min="10776" max="10776" width="13.42578125" style="1" customWidth="1"/>
    <col min="10777" max="11012" width="9.140625" style="1"/>
    <col min="11013" max="11013" width="21.7109375" style="1" customWidth="1"/>
    <col min="11014" max="11014" width="23.42578125" style="1" customWidth="1"/>
    <col min="11015" max="11015" width="27.7109375" style="1" customWidth="1"/>
    <col min="11016" max="11018" width="9.140625" style="1"/>
    <col min="11019" max="11019" width="13.7109375" style="1" customWidth="1"/>
    <col min="11020" max="11020" width="12.42578125" style="1" customWidth="1"/>
    <col min="11021" max="11023" width="11.140625" style="1" customWidth="1"/>
    <col min="11024" max="11024" width="12.28515625" style="1" customWidth="1"/>
    <col min="11025" max="11025" width="13" style="1" customWidth="1"/>
    <col min="11026" max="11026" width="11.42578125" style="1" customWidth="1"/>
    <col min="11027" max="11027" width="11.140625" style="1" customWidth="1"/>
    <col min="11028" max="11028" width="12.28515625" style="1" customWidth="1"/>
    <col min="11029" max="11029" width="10.42578125" style="1" customWidth="1"/>
    <col min="11030" max="11030" width="13.7109375" style="1" customWidth="1"/>
    <col min="11031" max="11031" width="27.28515625" style="1" customWidth="1"/>
    <col min="11032" max="11032" width="13.42578125" style="1" customWidth="1"/>
    <col min="11033" max="11268" width="9.140625" style="1"/>
    <col min="11269" max="11269" width="21.7109375" style="1" customWidth="1"/>
    <col min="11270" max="11270" width="23.42578125" style="1" customWidth="1"/>
    <col min="11271" max="11271" width="27.7109375" style="1" customWidth="1"/>
    <col min="11272" max="11274" width="9.140625" style="1"/>
    <col min="11275" max="11275" width="13.7109375" style="1" customWidth="1"/>
    <col min="11276" max="11276" width="12.42578125" style="1" customWidth="1"/>
    <col min="11277" max="11279" width="11.140625" style="1" customWidth="1"/>
    <col min="11280" max="11280" width="12.28515625" style="1" customWidth="1"/>
    <col min="11281" max="11281" width="13" style="1" customWidth="1"/>
    <col min="11282" max="11282" width="11.42578125" style="1" customWidth="1"/>
    <col min="11283" max="11283" width="11.140625" style="1" customWidth="1"/>
    <col min="11284" max="11284" width="12.28515625" style="1" customWidth="1"/>
    <col min="11285" max="11285" width="10.42578125" style="1" customWidth="1"/>
    <col min="11286" max="11286" width="13.7109375" style="1" customWidth="1"/>
    <col min="11287" max="11287" width="27.28515625" style="1" customWidth="1"/>
    <col min="11288" max="11288" width="13.42578125" style="1" customWidth="1"/>
    <col min="11289" max="11524" width="9.140625" style="1"/>
    <col min="11525" max="11525" width="21.7109375" style="1" customWidth="1"/>
    <col min="11526" max="11526" width="23.42578125" style="1" customWidth="1"/>
    <col min="11527" max="11527" width="27.7109375" style="1" customWidth="1"/>
    <col min="11528" max="11530" width="9.140625" style="1"/>
    <col min="11531" max="11531" width="13.7109375" style="1" customWidth="1"/>
    <col min="11532" max="11532" width="12.42578125" style="1" customWidth="1"/>
    <col min="11533" max="11535" width="11.140625" style="1" customWidth="1"/>
    <col min="11536" max="11536" width="12.28515625" style="1" customWidth="1"/>
    <col min="11537" max="11537" width="13" style="1" customWidth="1"/>
    <col min="11538" max="11538" width="11.42578125" style="1" customWidth="1"/>
    <col min="11539" max="11539" width="11.140625" style="1" customWidth="1"/>
    <col min="11540" max="11540" width="12.28515625" style="1" customWidth="1"/>
    <col min="11541" max="11541" width="10.42578125" style="1" customWidth="1"/>
    <col min="11542" max="11542" width="13.7109375" style="1" customWidth="1"/>
    <col min="11543" max="11543" width="27.28515625" style="1" customWidth="1"/>
    <col min="11544" max="11544" width="13.42578125" style="1" customWidth="1"/>
    <col min="11545" max="11780" width="9.140625" style="1"/>
    <col min="11781" max="11781" width="21.7109375" style="1" customWidth="1"/>
    <col min="11782" max="11782" width="23.42578125" style="1" customWidth="1"/>
    <col min="11783" max="11783" width="27.7109375" style="1" customWidth="1"/>
    <col min="11784" max="11786" width="9.140625" style="1"/>
    <col min="11787" max="11787" width="13.7109375" style="1" customWidth="1"/>
    <col min="11788" max="11788" width="12.42578125" style="1" customWidth="1"/>
    <col min="11789" max="11791" width="11.140625" style="1" customWidth="1"/>
    <col min="11792" max="11792" width="12.28515625" style="1" customWidth="1"/>
    <col min="11793" max="11793" width="13" style="1" customWidth="1"/>
    <col min="11794" max="11794" width="11.42578125" style="1" customWidth="1"/>
    <col min="11795" max="11795" width="11.140625" style="1" customWidth="1"/>
    <col min="11796" max="11796" width="12.28515625" style="1" customWidth="1"/>
    <col min="11797" max="11797" width="10.42578125" style="1" customWidth="1"/>
    <col min="11798" max="11798" width="13.7109375" style="1" customWidth="1"/>
    <col min="11799" max="11799" width="27.28515625" style="1" customWidth="1"/>
    <col min="11800" max="11800" width="13.42578125" style="1" customWidth="1"/>
    <col min="11801" max="12036" width="9.140625" style="1"/>
    <col min="12037" max="12037" width="21.7109375" style="1" customWidth="1"/>
    <col min="12038" max="12038" width="23.42578125" style="1" customWidth="1"/>
    <col min="12039" max="12039" width="27.7109375" style="1" customWidth="1"/>
    <col min="12040" max="12042" width="9.140625" style="1"/>
    <col min="12043" max="12043" width="13.7109375" style="1" customWidth="1"/>
    <col min="12044" max="12044" width="12.42578125" style="1" customWidth="1"/>
    <col min="12045" max="12047" width="11.140625" style="1" customWidth="1"/>
    <col min="12048" max="12048" width="12.28515625" style="1" customWidth="1"/>
    <col min="12049" max="12049" width="13" style="1" customWidth="1"/>
    <col min="12050" max="12050" width="11.42578125" style="1" customWidth="1"/>
    <col min="12051" max="12051" width="11.140625" style="1" customWidth="1"/>
    <col min="12052" max="12052" width="12.28515625" style="1" customWidth="1"/>
    <col min="12053" max="12053" width="10.42578125" style="1" customWidth="1"/>
    <col min="12054" max="12054" width="13.7109375" style="1" customWidth="1"/>
    <col min="12055" max="12055" width="27.28515625" style="1" customWidth="1"/>
    <col min="12056" max="12056" width="13.42578125" style="1" customWidth="1"/>
    <col min="12057" max="12292" width="9.140625" style="1"/>
    <col min="12293" max="12293" width="21.7109375" style="1" customWidth="1"/>
    <col min="12294" max="12294" width="23.42578125" style="1" customWidth="1"/>
    <col min="12295" max="12295" width="27.7109375" style="1" customWidth="1"/>
    <col min="12296" max="12298" width="9.140625" style="1"/>
    <col min="12299" max="12299" width="13.7109375" style="1" customWidth="1"/>
    <col min="12300" max="12300" width="12.42578125" style="1" customWidth="1"/>
    <col min="12301" max="12303" width="11.140625" style="1" customWidth="1"/>
    <col min="12304" max="12304" width="12.28515625" style="1" customWidth="1"/>
    <col min="12305" max="12305" width="13" style="1" customWidth="1"/>
    <col min="12306" max="12306" width="11.42578125" style="1" customWidth="1"/>
    <col min="12307" max="12307" width="11.140625" style="1" customWidth="1"/>
    <col min="12308" max="12308" width="12.28515625" style="1" customWidth="1"/>
    <col min="12309" max="12309" width="10.42578125" style="1" customWidth="1"/>
    <col min="12310" max="12310" width="13.7109375" style="1" customWidth="1"/>
    <col min="12311" max="12311" width="27.28515625" style="1" customWidth="1"/>
    <col min="12312" max="12312" width="13.42578125" style="1" customWidth="1"/>
    <col min="12313" max="12548" width="9.140625" style="1"/>
    <col min="12549" max="12549" width="21.7109375" style="1" customWidth="1"/>
    <col min="12550" max="12550" width="23.42578125" style="1" customWidth="1"/>
    <col min="12551" max="12551" width="27.7109375" style="1" customWidth="1"/>
    <col min="12552" max="12554" width="9.140625" style="1"/>
    <col min="12555" max="12555" width="13.7109375" style="1" customWidth="1"/>
    <col min="12556" max="12556" width="12.42578125" style="1" customWidth="1"/>
    <col min="12557" max="12559" width="11.140625" style="1" customWidth="1"/>
    <col min="12560" max="12560" width="12.28515625" style="1" customWidth="1"/>
    <col min="12561" max="12561" width="13" style="1" customWidth="1"/>
    <col min="12562" max="12562" width="11.42578125" style="1" customWidth="1"/>
    <col min="12563" max="12563" width="11.140625" style="1" customWidth="1"/>
    <col min="12564" max="12564" width="12.28515625" style="1" customWidth="1"/>
    <col min="12565" max="12565" width="10.42578125" style="1" customWidth="1"/>
    <col min="12566" max="12566" width="13.7109375" style="1" customWidth="1"/>
    <col min="12567" max="12567" width="27.28515625" style="1" customWidth="1"/>
    <col min="12568" max="12568" width="13.42578125" style="1" customWidth="1"/>
    <col min="12569" max="12804" width="9.140625" style="1"/>
    <col min="12805" max="12805" width="21.7109375" style="1" customWidth="1"/>
    <col min="12806" max="12806" width="23.42578125" style="1" customWidth="1"/>
    <col min="12807" max="12807" width="27.7109375" style="1" customWidth="1"/>
    <col min="12808" max="12810" width="9.140625" style="1"/>
    <col min="12811" max="12811" width="13.7109375" style="1" customWidth="1"/>
    <col min="12812" max="12812" width="12.42578125" style="1" customWidth="1"/>
    <col min="12813" max="12815" width="11.140625" style="1" customWidth="1"/>
    <col min="12816" max="12816" width="12.28515625" style="1" customWidth="1"/>
    <col min="12817" max="12817" width="13" style="1" customWidth="1"/>
    <col min="12818" max="12818" width="11.42578125" style="1" customWidth="1"/>
    <col min="12819" max="12819" width="11.140625" style="1" customWidth="1"/>
    <col min="12820" max="12820" width="12.28515625" style="1" customWidth="1"/>
    <col min="12821" max="12821" width="10.42578125" style="1" customWidth="1"/>
    <col min="12822" max="12822" width="13.7109375" style="1" customWidth="1"/>
    <col min="12823" max="12823" width="27.28515625" style="1" customWidth="1"/>
    <col min="12824" max="12824" width="13.42578125" style="1" customWidth="1"/>
    <col min="12825" max="13060" width="9.140625" style="1"/>
    <col min="13061" max="13061" width="21.7109375" style="1" customWidth="1"/>
    <col min="13062" max="13062" width="23.42578125" style="1" customWidth="1"/>
    <col min="13063" max="13063" width="27.7109375" style="1" customWidth="1"/>
    <col min="13064" max="13066" width="9.140625" style="1"/>
    <col min="13067" max="13067" width="13.7109375" style="1" customWidth="1"/>
    <col min="13068" max="13068" width="12.42578125" style="1" customWidth="1"/>
    <col min="13069" max="13071" width="11.140625" style="1" customWidth="1"/>
    <col min="13072" max="13072" width="12.28515625" style="1" customWidth="1"/>
    <col min="13073" max="13073" width="13" style="1" customWidth="1"/>
    <col min="13074" max="13074" width="11.42578125" style="1" customWidth="1"/>
    <col min="13075" max="13075" width="11.140625" style="1" customWidth="1"/>
    <col min="13076" max="13076" width="12.28515625" style="1" customWidth="1"/>
    <col min="13077" max="13077" width="10.42578125" style="1" customWidth="1"/>
    <col min="13078" max="13078" width="13.7109375" style="1" customWidth="1"/>
    <col min="13079" max="13079" width="27.28515625" style="1" customWidth="1"/>
    <col min="13080" max="13080" width="13.42578125" style="1" customWidth="1"/>
    <col min="13081" max="13316" width="9.140625" style="1"/>
    <col min="13317" max="13317" width="21.7109375" style="1" customWidth="1"/>
    <col min="13318" max="13318" width="23.42578125" style="1" customWidth="1"/>
    <col min="13319" max="13319" width="27.7109375" style="1" customWidth="1"/>
    <col min="13320" max="13322" width="9.140625" style="1"/>
    <col min="13323" max="13323" width="13.7109375" style="1" customWidth="1"/>
    <col min="13324" max="13324" width="12.42578125" style="1" customWidth="1"/>
    <col min="13325" max="13327" width="11.140625" style="1" customWidth="1"/>
    <col min="13328" max="13328" width="12.28515625" style="1" customWidth="1"/>
    <col min="13329" max="13329" width="13" style="1" customWidth="1"/>
    <col min="13330" max="13330" width="11.42578125" style="1" customWidth="1"/>
    <col min="13331" max="13331" width="11.140625" style="1" customWidth="1"/>
    <col min="13332" max="13332" width="12.28515625" style="1" customWidth="1"/>
    <col min="13333" max="13333" width="10.42578125" style="1" customWidth="1"/>
    <col min="13334" max="13334" width="13.7109375" style="1" customWidth="1"/>
    <col min="13335" max="13335" width="27.28515625" style="1" customWidth="1"/>
    <col min="13336" max="13336" width="13.42578125" style="1" customWidth="1"/>
    <col min="13337" max="13572" width="9.140625" style="1"/>
    <col min="13573" max="13573" width="21.7109375" style="1" customWidth="1"/>
    <col min="13574" max="13574" width="23.42578125" style="1" customWidth="1"/>
    <col min="13575" max="13575" width="27.7109375" style="1" customWidth="1"/>
    <col min="13576" max="13578" width="9.140625" style="1"/>
    <col min="13579" max="13579" width="13.7109375" style="1" customWidth="1"/>
    <col min="13580" max="13580" width="12.42578125" style="1" customWidth="1"/>
    <col min="13581" max="13583" width="11.140625" style="1" customWidth="1"/>
    <col min="13584" max="13584" width="12.28515625" style="1" customWidth="1"/>
    <col min="13585" max="13585" width="13" style="1" customWidth="1"/>
    <col min="13586" max="13586" width="11.42578125" style="1" customWidth="1"/>
    <col min="13587" max="13587" width="11.140625" style="1" customWidth="1"/>
    <col min="13588" max="13588" width="12.28515625" style="1" customWidth="1"/>
    <col min="13589" max="13589" width="10.42578125" style="1" customWidth="1"/>
    <col min="13590" max="13590" width="13.7109375" style="1" customWidth="1"/>
    <col min="13591" max="13591" width="27.28515625" style="1" customWidth="1"/>
    <col min="13592" max="13592" width="13.42578125" style="1" customWidth="1"/>
    <col min="13593" max="13828" width="9.140625" style="1"/>
    <col min="13829" max="13829" width="21.7109375" style="1" customWidth="1"/>
    <col min="13830" max="13830" width="23.42578125" style="1" customWidth="1"/>
    <col min="13831" max="13831" width="27.7109375" style="1" customWidth="1"/>
    <col min="13832" max="13834" width="9.140625" style="1"/>
    <col min="13835" max="13835" width="13.7109375" style="1" customWidth="1"/>
    <col min="13836" max="13836" width="12.42578125" style="1" customWidth="1"/>
    <col min="13837" max="13839" width="11.140625" style="1" customWidth="1"/>
    <col min="13840" max="13840" width="12.28515625" style="1" customWidth="1"/>
    <col min="13841" max="13841" width="13" style="1" customWidth="1"/>
    <col min="13842" max="13842" width="11.42578125" style="1" customWidth="1"/>
    <col min="13843" max="13843" width="11.140625" style="1" customWidth="1"/>
    <col min="13844" max="13844" width="12.28515625" style="1" customWidth="1"/>
    <col min="13845" max="13845" width="10.42578125" style="1" customWidth="1"/>
    <col min="13846" max="13846" width="13.7109375" style="1" customWidth="1"/>
    <col min="13847" max="13847" width="27.28515625" style="1" customWidth="1"/>
    <col min="13848" max="13848" width="13.42578125" style="1" customWidth="1"/>
    <col min="13849" max="14084" width="9.140625" style="1"/>
    <col min="14085" max="14085" width="21.7109375" style="1" customWidth="1"/>
    <col min="14086" max="14086" width="23.42578125" style="1" customWidth="1"/>
    <col min="14087" max="14087" width="27.7109375" style="1" customWidth="1"/>
    <col min="14088" max="14090" width="9.140625" style="1"/>
    <col min="14091" max="14091" width="13.7109375" style="1" customWidth="1"/>
    <col min="14092" max="14092" width="12.42578125" style="1" customWidth="1"/>
    <col min="14093" max="14095" width="11.140625" style="1" customWidth="1"/>
    <col min="14096" max="14096" width="12.28515625" style="1" customWidth="1"/>
    <col min="14097" max="14097" width="13" style="1" customWidth="1"/>
    <col min="14098" max="14098" width="11.42578125" style="1" customWidth="1"/>
    <col min="14099" max="14099" width="11.140625" style="1" customWidth="1"/>
    <col min="14100" max="14100" width="12.28515625" style="1" customWidth="1"/>
    <col min="14101" max="14101" width="10.42578125" style="1" customWidth="1"/>
    <col min="14102" max="14102" width="13.7109375" style="1" customWidth="1"/>
    <col min="14103" max="14103" width="27.28515625" style="1" customWidth="1"/>
    <col min="14104" max="14104" width="13.42578125" style="1" customWidth="1"/>
    <col min="14105" max="14340" width="9.140625" style="1"/>
    <col min="14341" max="14341" width="21.7109375" style="1" customWidth="1"/>
    <col min="14342" max="14342" width="23.42578125" style="1" customWidth="1"/>
    <col min="14343" max="14343" width="27.7109375" style="1" customWidth="1"/>
    <col min="14344" max="14346" width="9.140625" style="1"/>
    <col min="14347" max="14347" width="13.7109375" style="1" customWidth="1"/>
    <col min="14348" max="14348" width="12.42578125" style="1" customWidth="1"/>
    <col min="14349" max="14351" width="11.140625" style="1" customWidth="1"/>
    <col min="14352" max="14352" width="12.28515625" style="1" customWidth="1"/>
    <col min="14353" max="14353" width="13" style="1" customWidth="1"/>
    <col min="14354" max="14354" width="11.42578125" style="1" customWidth="1"/>
    <col min="14355" max="14355" width="11.140625" style="1" customWidth="1"/>
    <col min="14356" max="14356" width="12.28515625" style="1" customWidth="1"/>
    <col min="14357" max="14357" width="10.42578125" style="1" customWidth="1"/>
    <col min="14358" max="14358" width="13.7109375" style="1" customWidth="1"/>
    <col min="14359" max="14359" width="27.28515625" style="1" customWidth="1"/>
    <col min="14360" max="14360" width="13.42578125" style="1" customWidth="1"/>
    <col min="14361" max="14596" width="9.140625" style="1"/>
    <col min="14597" max="14597" width="21.7109375" style="1" customWidth="1"/>
    <col min="14598" max="14598" width="23.42578125" style="1" customWidth="1"/>
    <col min="14599" max="14599" width="27.7109375" style="1" customWidth="1"/>
    <col min="14600" max="14602" width="9.140625" style="1"/>
    <col min="14603" max="14603" width="13.7109375" style="1" customWidth="1"/>
    <col min="14604" max="14604" width="12.42578125" style="1" customWidth="1"/>
    <col min="14605" max="14607" width="11.140625" style="1" customWidth="1"/>
    <col min="14608" max="14608" width="12.28515625" style="1" customWidth="1"/>
    <col min="14609" max="14609" width="13" style="1" customWidth="1"/>
    <col min="14610" max="14610" width="11.42578125" style="1" customWidth="1"/>
    <col min="14611" max="14611" width="11.140625" style="1" customWidth="1"/>
    <col min="14612" max="14612" width="12.28515625" style="1" customWidth="1"/>
    <col min="14613" max="14613" width="10.42578125" style="1" customWidth="1"/>
    <col min="14614" max="14614" width="13.7109375" style="1" customWidth="1"/>
    <col min="14615" max="14615" width="27.28515625" style="1" customWidth="1"/>
    <col min="14616" max="14616" width="13.42578125" style="1" customWidth="1"/>
    <col min="14617" max="14852" width="9.140625" style="1"/>
    <col min="14853" max="14853" width="21.7109375" style="1" customWidth="1"/>
    <col min="14854" max="14854" width="23.42578125" style="1" customWidth="1"/>
    <col min="14855" max="14855" width="27.7109375" style="1" customWidth="1"/>
    <col min="14856" max="14858" width="9.140625" style="1"/>
    <col min="14859" max="14859" width="13.7109375" style="1" customWidth="1"/>
    <col min="14860" max="14860" width="12.42578125" style="1" customWidth="1"/>
    <col min="14861" max="14863" width="11.140625" style="1" customWidth="1"/>
    <col min="14864" max="14864" width="12.28515625" style="1" customWidth="1"/>
    <col min="14865" max="14865" width="13" style="1" customWidth="1"/>
    <col min="14866" max="14866" width="11.42578125" style="1" customWidth="1"/>
    <col min="14867" max="14867" width="11.140625" style="1" customWidth="1"/>
    <col min="14868" max="14868" width="12.28515625" style="1" customWidth="1"/>
    <col min="14869" max="14869" width="10.42578125" style="1" customWidth="1"/>
    <col min="14870" max="14870" width="13.7109375" style="1" customWidth="1"/>
    <col min="14871" max="14871" width="27.28515625" style="1" customWidth="1"/>
    <col min="14872" max="14872" width="13.42578125" style="1" customWidth="1"/>
    <col min="14873" max="15108" width="9.140625" style="1"/>
    <col min="15109" max="15109" width="21.7109375" style="1" customWidth="1"/>
    <col min="15110" max="15110" width="23.42578125" style="1" customWidth="1"/>
    <col min="15111" max="15111" width="27.7109375" style="1" customWidth="1"/>
    <col min="15112" max="15114" width="9.140625" style="1"/>
    <col min="15115" max="15115" width="13.7109375" style="1" customWidth="1"/>
    <col min="15116" max="15116" width="12.42578125" style="1" customWidth="1"/>
    <col min="15117" max="15119" width="11.140625" style="1" customWidth="1"/>
    <col min="15120" max="15120" width="12.28515625" style="1" customWidth="1"/>
    <col min="15121" max="15121" width="13" style="1" customWidth="1"/>
    <col min="15122" max="15122" width="11.42578125" style="1" customWidth="1"/>
    <col min="15123" max="15123" width="11.140625" style="1" customWidth="1"/>
    <col min="15124" max="15124" width="12.28515625" style="1" customWidth="1"/>
    <col min="15125" max="15125" width="10.42578125" style="1" customWidth="1"/>
    <col min="15126" max="15126" width="13.7109375" style="1" customWidth="1"/>
    <col min="15127" max="15127" width="27.28515625" style="1" customWidth="1"/>
    <col min="15128" max="15128" width="13.42578125" style="1" customWidth="1"/>
    <col min="15129" max="15364" width="9.140625" style="1"/>
    <col min="15365" max="15365" width="21.7109375" style="1" customWidth="1"/>
    <col min="15366" max="15366" width="23.42578125" style="1" customWidth="1"/>
    <col min="15367" max="15367" width="27.7109375" style="1" customWidth="1"/>
    <col min="15368" max="15370" width="9.140625" style="1"/>
    <col min="15371" max="15371" width="13.7109375" style="1" customWidth="1"/>
    <col min="15372" max="15372" width="12.42578125" style="1" customWidth="1"/>
    <col min="15373" max="15375" width="11.140625" style="1" customWidth="1"/>
    <col min="15376" max="15376" width="12.28515625" style="1" customWidth="1"/>
    <col min="15377" max="15377" width="13" style="1" customWidth="1"/>
    <col min="15378" max="15378" width="11.42578125" style="1" customWidth="1"/>
    <col min="15379" max="15379" width="11.140625" style="1" customWidth="1"/>
    <col min="15380" max="15380" width="12.28515625" style="1" customWidth="1"/>
    <col min="15381" max="15381" width="10.42578125" style="1" customWidth="1"/>
    <col min="15382" max="15382" width="13.7109375" style="1" customWidth="1"/>
    <col min="15383" max="15383" width="27.28515625" style="1" customWidth="1"/>
    <col min="15384" max="15384" width="13.42578125" style="1" customWidth="1"/>
    <col min="15385" max="15620" width="9.140625" style="1"/>
    <col min="15621" max="15621" width="21.7109375" style="1" customWidth="1"/>
    <col min="15622" max="15622" width="23.42578125" style="1" customWidth="1"/>
    <col min="15623" max="15623" width="27.7109375" style="1" customWidth="1"/>
    <col min="15624" max="15626" width="9.140625" style="1"/>
    <col min="15627" max="15627" width="13.7109375" style="1" customWidth="1"/>
    <col min="15628" max="15628" width="12.42578125" style="1" customWidth="1"/>
    <col min="15629" max="15631" width="11.140625" style="1" customWidth="1"/>
    <col min="15632" max="15632" width="12.28515625" style="1" customWidth="1"/>
    <col min="15633" max="15633" width="13" style="1" customWidth="1"/>
    <col min="15634" max="15634" width="11.42578125" style="1" customWidth="1"/>
    <col min="15635" max="15635" width="11.140625" style="1" customWidth="1"/>
    <col min="15636" max="15636" width="12.28515625" style="1" customWidth="1"/>
    <col min="15637" max="15637" width="10.42578125" style="1" customWidth="1"/>
    <col min="15638" max="15638" width="13.7109375" style="1" customWidth="1"/>
    <col min="15639" max="15639" width="27.28515625" style="1" customWidth="1"/>
    <col min="15640" max="15640" width="13.42578125" style="1" customWidth="1"/>
    <col min="15641" max="15876" width="9.140625" style="1"/>
    <col min="15877" max="15877" width="21.7109375" style="1" customWidth="1"/>
    <col min="15878" max="15878" width="23.42578125" style="1" customWidth="1"/>
    <col min="15879" max="15879" width="27.7109375" style="1" customWidth="1"/>
    <col min="15880" max="15882" width="9.140625" style="1"/>
    <col min="15883" max="15883" width="13.7109375" style="1" customWidth="1"/>
    <col min="15884" max="15884" width="12.42578125" style="1" customWidth="1"/>
    <col min="15885" max="15887" width="11.140625" style="1" customWidth="1"/>
    <col min="15888" max="15888" width="12.28515625" style="1" customWidth="1"/>
    <col min="15889" max="15889" width="13" style="1" customWidth="1"/>
    <col min="15890" max="15890" width="11.42578125" style="1" customWidth="1"/>
    <col min="15891" max="15891" width="11.140625" style="1" customWidth="1"/>
    <col min="15892" max="15892" width="12.28515625" style="1" customWidth="1"/>
    <col min="15893" max="15893" width="10.42578125" style="1" customWidth="1"/>
    <col min="15894" max="15894" width="13.7109375" style="1" customWidth="1"/>
    <col min="15895" max="15895" width="27.28515625" style="1" customWidth="1"/>
    <col min="15896" max="15896" width="13.42578125" style="1" customWidth="1"/>
    <col min="15897" max="16132" width="9.140625" style="1"/>
    <col min="16133" max="16133" width="21.7109375" style="1" customWidth="1"/>
    <col min="16134" max="16134" width="23.42578125" style="1" customWidth="1"/>
    <col min="16135" max="16135" width="27.7109375" style="1" customWidth="1"/>
    <col min="16136" max="16138" width="9.140625" style="1"/>
    <col min="16139" max="16139" width="13.7109375" style="1" customWidth="1"/>
    <col min="16140" max="16140" width="12.42578125" style="1" customWidth="1"/>
    <col min="16141" max="16143" width="11.140625" style="1" customWidth="1"/>
    <col min="16144" max="16144" width="12.28515625" style="1" customWidth="1"/>
    <col min="16145" max="16145" width="13" style="1" customWidth="1"/>
    <col min="16146" max="16146" width="11.42578125" style="1" customWidth="1"/>
    <col min="16147" max="16147" width="11.140625" style="1" customWidth="1"/>
    <col min="16148" max="16148" width="12.28515625" style="1" customWidth="1"/>
    <col min="16149" max="16149" width="10.42578125" style="1" customWidth="1"/>
    <col min="16150" max="16150" width="13.7109375" style="1" customWidth="1"/>
    <col min="16151" max="16151" width="27.28515625" style="1" customWidth="1"/>
    <col min="16152" max="16152" width="13.42578125" style="1" customWidth="1"/>
    <col min="16153" max="16384" width="9.140625" style="1"/>
  </cols>
  <sheetData>
    <row r="13" ht="15" customHeight="1" x14ac:dyDescent="0.25"/>
    <row r="14" ht="15" customHeight="1" x14ac:dyDescent="0.25"/>
    <row r="17" spans="1:22" ht="15" customHeight="1" x14ac:dyDescent="0.25"/>
    <row r="18" spans="1:22" ht="15" customHeight="1" x14ac:dyDescent="0.25"/>
    <row r="19" spans="1:22" ht="14.45" customHeight="1" x14ac:dyDescent="0.25"/>
    <row r="20" spans="1:22" ht="14.45" customHeight="1" x14ac:dyDescent="0.25"/>
    <row r="21" spans="1:22" ht="14.45" customHeight="1" x14ac:dyDescent="0.25">
      <c r="N21" s="49">
        <v>1</v>
      </c>
      <c r="O21" s="49"/>
      <c r="P21" s="49"/>
      <c r="Q21" s="49"/>
      <c r="R21" s="49"/>
      <c r="S21" s="49"/>
      <c r="T21" s="49"/>
      <c r="U21" s="49"/>
      <c r="V21" s="49"/>
    </row>
    <row r="22" spans="1:22" ht="17.25" customHeight="1" x14ac:dyDescent="0.25">
      <c r="N22" s="49"/>
      <c r="O22" s="49"/>
      <c r="P22" s="49"/>
      <c r="Q22" s="49"/>
      <c r="R22" s="49"/>
      <c r="S22" s="49"/>
      <c r="T22" s="49"/>
      <c r="U22" s="49"/>
      <c r="V22" s="49"/>
    </row>
    <row r="23" spans="1:22" ht="15" customHeight="1" x14ac:dyDescent="0.25">
      <c r="A23" s="2"/>
      <c r="B23" s="2"/>
      <c r="C23" s="2"/>
      <c r="D23" s="2"/>
      <c r="E23" s="2"/>
      <c r="H23" s="2"/>
      <c r="I23" s="2"/>
      <c r="N23" s="49"/>
      <c r="O23" s="49"/>
      <c r="P23" s="49"/>
      <c r="Q23" s="49"/>
      <c r="R23" s="49"/>
      <c r="S23" s="49"/>
      <c r="T23" s="49"/>
      <c r="U23" s="49"/>
      <c r="V23" s="49">
        <v>1</v>
      </c>
    </row>
    <row r="24" spans="1:22" ht="16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N24" s="49"/>
      <c r="O24" s="49"/>
      <c r="P24" s="49"/>
      <c r="Q24" s="49"/>
      <c r="R24" s="49"/>
      <c r="S24" s="49"/>
      <c r="T24" s="49"/>
      <c r="U24" s="49"/>
      <c r="V24" s="49"/>
    </row>
    <row r="25" spans="1:22" ht="1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N25" s="49"/>
      <c r="O25" s="49"/>
      <c r="P25" s="49"/>
      <c r="Q25" s="49"/>
      <c r="R25" s="49"/>
      <c r="S25" s="49"/>
      <c r="T25" s="49"/>
      <c r="U25" s="49"/>
      <c r="V25" s="49"/>
    </row>
    <row r="26" spans="1:22" ht="20.25" customHeight="1" x14ac:dyDescent="0.25">
      <c r="A26" s="2"/>
      <c r="B26" s="2"/>
      <c r="C26" s="2"/>
      <c r="D26" s="2"/>
      <c r="E26" s="2"/>
      <c r="F26" s="8"/>
      <c r="G26" s="9"/>
      <c r="H26" s="2"/>
      <c r="I26" s="2"/>
      <c r="N26" s="49"/>
      <c r="O26" s="49"/>
      <c r="P26" s="49"/>
      <c r="Q26" s="49"/>
      <c r="R26" s="49"/>
      <c r="S26" s="49"/>
      <c r="T26" s="49"/>
      <c r="U26" s="49"/>
      <c r="V26" s="49"/>
    </row>
    <row r="27" spans="1:22" ht="21.75" customHeight="1" x14ac:dyDescent="0.25">
      <c r="B27" s="2"/>
      <c r="C27" s="2"/>
      <c r="D27" s="2"/>
      <c r="E27" s="2"/>
      <c r="F27" s="2"/>
      <c r="G27" s="2"/>
      <c r="H27" s="2"/>
      <c r="I27" s="2"/>
      <c r="N27" s="49"/>
      <c r="O27" s="49"/>
      <c r="P27" s="49"/>
      <c r="Q27" s="49"/>
      <c r="R27" s="49"/>
      <c r="S27" s="49"/>
      <c r="T27" s="49"/>
      <c r="U27" s="49"/>
      <c r="V27" s="49"/>
    </row>
    <row r="28" spans="1:22" ht="66.75" customHeight="1" thickBot="1" x14ac:dyDescent="0.3">
      <c r="B28" s="2"/>
      <c r="C28" s="2"/>
      <c r="D28" s="16" t="s">
        <v>22</v>
      </c>
      <c r="E28" s="17" t="s">
        <v>23</v>
      </c>
      <c r="F28" s="17" t="s">
        <v>25</v>
      </c>
      <c r="G28" s="22" t="s">
        <v>24</v>
      </c>
      <c r="H28" s="2"/>
      <c r="I28" s="2"/>
      <c r="N28" s="49"/>
      <c r="O28" s="49"/>
      <c r="P28" s="49">
        <v>1</v>
      </c>
      <c r="Q28" s="49"/>
      <c r="R28" s="49"/>
      <c r="S28" s="49"/>
      <c r="T28" s="49"/>
      <c r="U28" s="49"/>
      <c r="V28" s="49"/>
    </row>
    <row r="29" spans="1:22" ht="30.75" customHeight="1" thickTop="1" x14ac:dyDescent="0.25">
      <c r="B29" s="2"/>
      <c r="C29" s="2"/>
      <c r="D29" s="18" t="s">
        <v>2</v>
      </c>
      <c r="E29" s="43">
        <v>1700</v>
      </c>
      <c r="F29" s="43">
        <v>1150</v>
      </c>
      <c r="G29" s="44">
        <v>1350</v>
      </c>
      <c r="H29" s="2"/>
      <c r="I29" s="2"/>
      <c r="N29" s="49"/>
      <c r="O29" s="49"/>
      <c r="P29" s="49"/>
      <c r="Q29" s="49"/>
      <c r="R29" s="49"/>
      <c r="S29" s="49"/>
      <c r="T29" s="49"/>
      <c r="U29" s="49"/>
      <c r="V29" s="49"/>
    </row>
    <row r="30" spans="1:22" ht="35.25" customHeight="1" x14ac:dyDescent="0.25">
      <c r="B30" s="2"/>
      <c r="C30" s="2"/>
      <c r="D30" s="19" t="s">
        <v>1</v>
      </c>
      <c r="E30" s="45">
        <v>1450</v>
      </c>
      <c r="F30" s="45">
        <v>1350</v>
      </c>
      <c r="G30" s="46">
        <v>1800</v>
      </c>
      <c r="H30" s="2"/>
      <c r="I30" s="2"/>
      <c r="N30" s="49"/>
      <c r="O30" s="49"/>
      <c r="P30" s="49"/>
      <c r="Q30" s="49"/>
      <c r="R30" s="49"/>
      <c r="S30" s="49"/>
      <c r="T30" s="49"/>
      <c r="U30" s="49"/>
      <c r="V30" s="49"/>
    </row>
    <row r="31" spans="1:22" ht="30" customHeight="1" x14ac:dyDescent="0.25">
      <c r="B31" s="2"/>
      <c r="C31" s="2"/>
      <c r="D31" s="19" t="s">
        <v>3</v>
      </c>
      <c r="E31" s="45">
        <v>1350</v>
      </c>
      <c r="F31" s="45">
        <v>1400</v>
      </c>
      <c r="G31" s="46">
        <v>1700</v>
      </c>
      <c r="H31" s="2"/>
      <c r="I31" s="2"/>
      <c r="J31" s="2"/>
      <c r="K31" s="2"/>
      <c r="N31" s="49"/>
      <c r="O31" s="49"/>
      <c r="P31" s="49"/>
      <c r="Q31" s="49"/>
      <c r="R31" s="49"/>
      <c r="S31" s="49"/>
      <c r="T31" s="49"/>
      <c r="U31" s="49"/>
      <c r="V31" s="49"/>
    </row>
    <row r="32" spans="1:22" ht="47.25" customHeight="1" x14ac:dyDescent="0.25">
      <c r="B32" s="2"/>
      <c r="C32" s="2"/>
      <c r="D32" s="20" t="s">
        <v>4</v>
      </c>
      <c r="E32" s="45">
        <v>125</v>
      </c>
      <c r="F32" s="45">
        <v>1450</v>
      </c>
      <c r="G32" s="46">
        <v>1400</v>
      </c>
      <c r="H32" s="26"/>
      <c r="I32" s="2"/>
      <c r="J32" s="2"/>
      <c r="K32" s="2"/>
      <c r="N32" s="49"/>
      <c r="O32" s="49"/>
      <c r="P32" s="49"/>
      <c r="Q32" s="49"/>
      <c r="R32" s="49"/>
      <c r="S32" s="49"/>
      <c r="T32" s="49"/>
      <c r="U32" s="49"/>
      <c r="V32" s="49"/>
    </row>
    <row r="33" spans="2:23" ht="27" customHeight="1" x14ac:dyDescent="0.25">
      <c r="B33" s="2"/>
      <c r="C33" s="2"/>
      <c r="D33" s="2"/>
      <c r="E33" s="2"/>
      <c r="F33" s="2"/>
      <c r="G33" s="2"/>
      <c r="H33" s="2"/>
      <c r="R33" s="3"/>
      <c r="S33" s="3"/>
    </row>
    <row r="34" spans="2:23" ht="42" customHeight="1" x14ac:dyDescent="0.25">
      <c r="B34" s="2"/>
      <c r="C34" s="2"/>
      <c r="D34" s="2"/>
      <c r="E34" s="2"/>
      <c r="H34" s="2"/>
      <c r="L34" s="3"/>
      <c r="S34" s="3"/>
    </row>
    <row r="35" spans="2:23" ht="33" customHeight="1" x14ac:dyDescent="0.25">
      <c r="B35" s="2"/>
      <c r="C35" s="2"/>
      <c r="D35" s="2"/>
      <c r="E35" s="2"/>
      <c r="F35" s="2"/>
      <c r="G35" s="2"/>
      <c r="H35" s="2"/>
      <c r="L35" s="3"/>
      <c r="S35" s="3"/>
    </row>
    <row r="36" spans="2:23" ht="45" customHeight="1" x14ac:dyDescent="0.25">
      <c r="B36" s="2"/>
      <c r="C36" s="2"/>
      <c r="D36" s="2"/>
      <c r="E36" s="2"/>
      <c r="F36" s="2"/>
      <c r="G36" s="2"/>
      <c r="H36" s="2"/>
      <c r="L36" s="3"/>
      <c r="S36" s="3"/>
    </row>
    <row r="37" spans="2:23" ht="14.45" customHeight="1" x14ac:dyDescent="0.25">
      <c r="B37" s="2"/>
      <c r="C37" s="2"/>
      <c r="D37" s="2"/>
      <c r="E37" s="2"/>
      <c r="L37" s="3"/>
      <c r="S37" s="3"/>
    </row>
    <row r="38" spans="2:23" x14ac:dyDescent="0.25">
      <c r="B38" s="2"/>
      <c r="C38" s="2"/>
      <c r="D38" s="2"/>
      <c r="E38" s="2"/>
      <c r="L38" s="3"/>
      <c r="S38" s="3"/>
    </row>
    <row r="39" spans="2:23" ht="31.15" customHeight="1" x14ac:dyDescent="0.25">
      <c r="B39" s="2"/>
      <c r="C39" s="2"/>
      <c r="D39" s="2"/>
      <c r="E39" s="2"/>
    </row>
    <row r="40" spans="2:23" ht="15" customHeight="1" x14ac:dyDescent="0.25"/>
    <row r="41" spans="2:23" ht="15" customHeight="1" x14ac:dyDescent="0.25"/>
    <row r="42" spans="2:23" ht="15" customHeight="1" x14ac:dyDescent="0.25"/>
    <row r="43" spans="2:23" ht="15" customHeight="1" x14ac:dyDescent="0.25"/>
    <row r="45" spans="2:23" x14ac:dyDescent="0.25">
      <c r="W45" s="11"/>
    </row>
    <row r="46" spans="2:23" x14ac:dyDescent="0.25">
      <c r="W46" s="11"/>
    </row>
    <row r="47" spans="2:23" x14ac:dyDescent="0.25">
      <c r="W47" s="11"/>
    </row>
    <row r="48" spans="2:23" x14ac:dyDescent="0.25">
      <c r="W48" s="11"/>
    </row>
    <row r="49" spans="23:23" x14ac:dyDescent="0.25">
      <c r="W49" s="11"/>
    </row>
  </sheetData>
  <sheetProtection selectLockedCells="1"/>
  <pageMargins left="0.7" right="0.7" top="0.75" bottom="0.75" header="0.3" footer="0.3"/>
  <pageSetup scale="3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6AF58-06A6-49B4-AED9-865C8047336D}">
  <sheetPr>
    <pageSetUpPr fitToPage="1"/>
  </sheetPr>
  <dimension ref="A13:V51"/>
  <sheetViews>
    <sheetView zoomScale="70" zoomScaleNormal="70" workbookViewId="0">
      <selection activeCell="T46" sqref="A1:T46"/>
    </sheetView>
  </sheetViews>
  <sheetFormatPr defaultColWidth="9.140625" defaultRowHeight="15" x14ac:dyDescent="0.25"/>
  <cols>
    <col min="1" max="3" width="9.140625" style="1"/>
    <col min="4" max="4" width="24.5703125" style="1" customWidth="1"/>
    <col min="5" max="5" width="22.5703125" style="1" customWidth="1"/>
    <col min="6" max="6" width="23.140625" style="1" customWidth="1"/>
    <col min="7" max="7" width="21" style="1" customWidth="1"/>
    <col min="8" max="8" width="16.85546875" style="1" customWidth="1"/>
    <col min="9" max="9" width="9.140625" style="1"/>
    <col min="10" max="10" width="12" style="1" customWidth="1"/>
    <col min="11" max="11" width="8" style="1" customWidth="1"/>
    <col min="12" max="12" width="16.5703125" style="1" customWidth="1"/>
    <col min="13" max="13" width="21.5703125" style="1" customWidth="1"/>
    <col min="14" max="14" width="25.140625" style="1" customWidth="1"/>
    <col min="15" max="15" width="19.28515625" style="1" customWidth="1"/>
    <col min="16" max="16" width="8.7109375" style="1" customWidth="1"/>
    <col min="17" max="17" width="7.7109375" style="1" customWidth="1"/>
    <col min="18" max="18" width="6.7109375" style="1" customWidth="1"/>
    <col min="19" max="19" width="7.85546875" style="1" customWidth="1"/>
    <col min="20" max="20" width="10.42578125" style="1" customWidth="1"/>
    <col min="21" max="21" width="13.7109375" style="1" customWidth="1"/>
    <col min="22" max="22" width="27.28515625" style="1" customWidth="1"/>
    <col min="23" max="23" width="13.42578125" style="1" customWidth="1"/>
    <col min="24" max="259" width="9.140625" style="1"/>
    <col min="260" max="260" width="21.7109375" style="1" customWidth="1"/>
    <col min="261" max="261" width="23.42578125" style="1" customWidth="1"/>
    <col min="262" max="262" width="27.7109375" style="1" customWidth="1"/>
    <col min="263" max="265" width="9.140625" style="1"/>
    <col min="266" max="266" width="13.7109375" style="1" customWidth="1"/>
    <col min="267" max="267" width="12.42578125" style="1" customWidth="1"/>
    <col min="268" max="270" width="11.140625" style="1" customWidth="1"/>
    <col min="271" max="271" width="12.28515625" style="1" customWidth="1"/>
    <col min="272" max="272" width="13" style="1" customWidth="1"/>
    <col min="273" max="273" width="11.42578125" style="1" customWidth="1"/>
    <col min="274" max="274" width="11.140625" style="1" customWidth="1"/>
    <col min="275" max="275" width="12.28515625" style="1" customWidth="1"/>
    <col min="276" max="276" width="10.42578125" style="1" customWidth="1"/>
    <col min="277" max="277" width="13.7109375" style="1" customWidth="1"/>
    <col min="278" max="278" width="27.28515625" style="1" customWidth="1"/>
    <col min="279" max="279" width="13.42578125" style="1" customWidth="1"/>
    <col min="280" max="515" width="9.140625" style="1"/>
    <col min="516" max="516" width="21.7109375" style="1" customWidth="1"/>
    <col min="517" max="517" width="23.42578125" style="1" customWidth="1"/>
    <col min="518" max="518" width="27.7109375" style="1" customWidth="1"/>
    <col min="519" max="521" width="9.140625" style="1"/>
    <col min="522" max="522" width="13.7109375" style="1" customWidth="1"/>
    <col min="523" max="523" width="12.42578125" style="1" customWidth="1"/>
    <col min="524" max="526" width="11.140625" style="1" customWidth="1"/>
    <col min="527" max="527" width="12.28515625" style="1" customWidth="1"/>
    <col min="528" max="528" width="13" style="1" customWidth="1"/>
    <col min="529" max="529" width="11.42578125" style="1" customWidth="1"/>
    <col min="530" max="530" width="11.140625" style="1" customWidth="1"/>
    <col min="531" max="531" width="12.28515625" style="1" customWidth="1"/>
    <col min="532" max="532" width="10.42578125" style="1" customWidth="1"/>
    <col min="533" max="533" width="13.7109375" style="1" customWidth="1"/>
    <col min="534" max="534" width="27.28515625" style="1" customWidth="1"/>
    <col min="535" max="535" width="13.42578125" style="1" customWidth="1"/>
    <col min="536" max="771" width="9.140625" style="1"/>
    <col min="772" max="772" width="21.7109375" style="1" customWidth="1"/>
    <col min="773" max="773" width="23.42578125" style="1" customWidth="1"/>
    <col min="774" max="774" width="27.7109375" style="1" customWidth="1"/>
    <col min="775" max="777" width="9.140625" style="1"/>
    <col min="778" max="778" width="13.7109375" style="1" customWidth="1"/>
    <col min="779" max="779" width="12.42578125" style="1" customWidth="1"/>
    <col min="780" max="782" width="11.140625" style="1" customWidth="1"/>
    <col min="783" max="783" width="12.28515625" style="1" customWidth="1"/>
    <col min="784" max="784" width="13" style="1" customWidth="1"/>
    <col min="785" max="785" width="11.42578125" style="1" customWidth="1"/>
    <col min="786" max="786" width="11.140625" style="1" customWidth="1"/>
    <col min="787" max="787" width="12.28515625" style="1" customWidth="1"/>
    <col min="788" max="788" width="10.42578125" style="1" customWidth="1"/>
    <col min="789" max="789" width="13.7109375" style="1" customWidth="1"/>
    <col min="790" max="790" width="27.28515625" style="1" customWidth="1"/>
    <col min="791" max="791" width="13.42578125" style="1" customWidth="1"/>
    <col min="792" max="1027" width="9.140625" style="1"/>
    <col min="1028" max="1028" width="21.7109375" style="1" customWidth="1"/>
    <col min="1029" max="1029" width="23.42578125" style="1" customWidth="1"/>
    <col min="1030" max="1030" width="27.7109375" style="1" customWidth="1"/>
    <col min="1031" max="1033" width="9.140625" style="1"/>
    <col min="1034" max="1034" width="13.7109375" style="1" customWidth="1"/>
    <col min="1035" max="1035" width="12.42578125" style="1" customWidth="1"/>
    <col min="1036" max="1038" width="11.140625" style="1" customWidth="1"/>
    <col min="1039" max="1039" width="12.28515625" style="1" customWidth="1"/>
    <col min="1040" max="1040" width="13" style="1" customWidth="1"/>
    <col min="1041" max="1041" width="11.42578125" style="1" customWidth="1"/>
    <col min="1042" max="1042" width="11.140625" style="1" customWidth="1"/>
    <col min="1043" max="1043" width="12.28515625" style="1" customWidth="1"/>
    <col min="1044" max="1044" width="10.42578125" style="1" customWidth="1"/>
    <col min="1045" max="1045" width="13.7109375" style="1" customWidth="1"/>
    <col min="1046" max="1046" width="27.28515625" style="1" customWidth="1"/>
    <col min="1047" max="1047" width="13.42578125" style="1" customWidth="1"/>
    <col min="1048" max="1283" width="9.140625" style="1"/>
    <col min="1284" max="1284" width="21.7109375" style="1" customWidth="1"/>
    <col min="1285" max="1285" width="23.42578125" style="1" customWidth="1"/>
    <col min="1286" max="1286" width="27.7109375" style="1" customWidth="1"/>
    <col min="1287" max="1289" width="9.140625" style="1"/>
    <col min="1290" max="1290" width="13.7109375" style="1" customWidth="1"/>
    <col min="1291" max="1291" width="12.42578125" style="1" customWidth="1"/>
    <col min="1292" max="1294" width="11.140625" style="1" customWidth="1"/>
    <col min="1295" max="1295" width="12.28515625" style="1" customWidth="1"/>
    <col min="1296" max="1296" width="13" style="1" customWidth="1"/>
    <col min="1297" max="1297" width="11.42578125" style="1" customWidth="1"/>
    <col min="1298" max="1298" width="11.140625" style="1" customWidth="1"/>
    <col min="1299" max="1299" width="12.28515625" style="1" customWidth="1"/>
    <col min="1300" max="1300" width="10.42578125" style="1" customWidth="1"/>
    <col min="1301" max="1301" width="13.7109375" style="1" customWidth="1"/>
    <col min="1302" max="1302" width="27.28515625" style="1" customWidth="1"/>
    <col min="1303" max="1303" width="13.42578125" style="1" customWidth="1"/>
    <col min="1304" max="1539" width="9.140625" style="1"/>
    <col min="1540" max="1540" width="21.7109375" style="1" customWidth="1"/>
    <col min="1541" max="1541" width="23.42578125" style="1" customWidth="1"/>
    <col min="1542" max="1542" width="27.7109375" style="1" customWidth="1"/>
    <col min="1543" max="1545" width="9.140625" style="1"/>
    <col min="1546" max="1546" width="13.7109375" style="1" customWidth="1"/>
    <col min="1547" max="1547" width="12.42578125" style="1" customWidth="1"/>
    <col min="1548" max="1550" width="11.140625" style="1" customWidth="1"/>
    <col min="1551" max="1551" width="12.28515625" style="1" customWidth="1"/>
    <col min="1552" max="1552" width="13" style="1" customWidth="1"/>
    <col min="1553" max="1553" width="11.42578125" style="1" customWidth="1"/>
    <col min="1554" max="1554" width="11.140625" style="1" customWidth="1"/>
    <col min="1555" max="1555" width="12.28515625" style="1" customWidth="1"/>
    <col min="1556" max="1556" width="10.42578125" style="1" customWidth="1"/>
    <col min="1557" max="1557" width="13.7109375" style="1" customWidth="1"/>
    <col min="1558" max="1558" width="27.28515625" style="1" customWidth="1"/>
    <col min="1559" max="1559" width="13.42578125" style="1" customWidth="1"/>
    <col min="1560" max="1795" width="9.140625" style="1"/>
    <col min="1796" max="1796" width="21.7109375" style="1" customWidth="1"/>
    <col min="1797" max="1797" width="23.42578125" style="1" customWidth="1"/>
    <col min="1798" max="1798" width="27.7109375" style="1" customWidth="1"/>
    <col min="1799" max="1801" width="9.140625" style="1"/>
    <col min="1802" max="1802" width="13.7109375" style="1" customWidth="1"/>
    <col min="1803" max="1803" width="12.42578125" style="1" customWidth="1"/>
    <col min="1804" max="1806" width="11.140625" style="1" customWidth="1"/>
    <col min="1807" max="1807" width="12.28515625" style="1" customWidth="1"/>
    <col min="1808" max="1808" width="13" style="1" customWidth="1"/>
    <col min="1809" max="1809" width="11.42578125" style="1" customWidth="1"/>
    <col min="1810" max="1810" width="11.140625" style="1" customWidth="1"/>
    <col min="1811" max="1811" width="12.28515625" style="1" customWidth="1"/>
    <col min="1812" max="1812" width="10.42578125" style="1" customWidth="1"/>
    <col min="1813" max="1813" width="13.7109375" style="1" customWidth="1"/>
    <col min="1814" max="1814" width="27.28515625" style="1" customWidth="1"/>
    <col min="1815" max="1815" width="13.42578125" style="1" customWidth="1"/>
    <col min="1816" max="2051" width="9.140625" style="1"/>
    <col min="2052" max="2052" width="21.7109375" style="1" customWidth="1"/>
    <col min="2053" max="2053" width="23.42578125" style="1" customWidth="1"/>
    <col min="2054" max="2054" width="27.7109375" style="1" customWidth="1"/>
    <col min="2055" max="2057" width="9.140625" style="1"/>
    <col min="2058" max="2058" width="13.7109375" style="1" customWidth="1"/>
    <col min="2059" max="2059" width="12.42578125" style="1" customWidth="1"/>
    <col min="2060" max="2062" width="11.140625" style="1" customWidth="1"/>
    <col min="2063" max="2063" width="12.28515625" style="1" customWidth="1"/>
    <col min="2064" max="2064" width="13" style="1" customWidth="1"/>
    <col min="2065" max="2065" width="11.42578125" style="1" customWidth="1"/>
    <col min="2066" max="2066" width="11.140625" style="1" customWidth="1"/>
    <col min="2067" max="2067" width="12.28515625" style="1" customWidth="1"/>
    <col min="2068" max="2068" width="10.42578125" style="1" customWidth="1"/>
    <col min="2069" max="2069" width="13.7109375" style="1" customWidth="1"/>
    <col min="2070" max="2070" width="27.28515625" style="1" customWidth="1"/>
    <col min="2071" max="2071" width="13.42578125" style="1" customWidth="1"/>
    <col min="2072" max="2307" width="9.140625" style="1"/>
    <col min="2308" max="2308" width="21.7109375" style="1" customWidth="1"/>
    <col min="2309" max="2309" width="23.42578125" style="1" customWidth="1"/>
    <col min="2310" max="2310" width="27.7109375" style="1" customWidth="1"/>
    <col min="2311" max="2313" width="9.140625" style="1"/>
    <col min="2314" max="2314" width="13.7109375" style="1" customWidth="1"/>
    <col min="2315" max="2315" width="12.42578125" style="1" customWidth="1"/>
    <col min="2316" max="2318" width="11.140625" style="1" customWidth="1"/>
    <col min="2319" max="2319" width="12.28515625" style="1" customWidth="1"/>
    <col min="2320" max="2320" width="13" style="1" customWidth="1"/>
    <col min="2321" max="2321" width="11.42578125" style="1" customWidth="1"/>
    <col min="2322" max="2322" width="11.140625" style="1" customWidth="1"/>
    <col min="2323" max="2323" width="12.28515625" style="1" customWidth="1"/>
    <col min="2324" max="2324" width="10.42578125" style="1" customWidth="1"/>
    <col min="2325" max="2325" width="13.7109375" style="1" customWidth="1"/>
    <col min="2326" max="2326" width="27.28515625" style="1" customWidth="1"/>
    <col min="2327" max="2327" width="13.42578125" style="1" customWidth="1"/>
    <col min="2328" max="2563" width="9.140625" style="1"/>
    <col min="2564" max="2564" width="21.7109375" style="1" customWidth="1"/>
    <col min="2565" max="2565" width="23.42578125" style="1" customWidth="1"/>
    <col min="2566" max="2566" width="27.7109375" style="1" customWidth="1"/>
    <col min="2567" max="2569" width="9.140625" style="1"/>
    <col min="2570" max="2570" width="13.7109375" style="1" customWidth="1"/>
    <col min="2571" max="2571" width="12.42578125" style="1" customWidth="1"/>
    <col min="2572" max="2574" width="11.140625" style="1" customWidth="1"/>
    <col min="2575" max="2575" width="12.28515625" style="1" customWidth="1"/>
    <col min="2576" max="2576" width="13" style="1" customWidth="1"/>
    <col min="2577" max="2577" width="11.42578125" style="1" customWidth="1"/>
    <col min="2578" max="2578" width="11.140625" style="1" customWidth="1"/>
    <col min="2579" max="2579" width="12.28515625" style="1" customWidth="1"/>
    <col min="2580" max="2580" width="10.42578125" style="1" customWidth="1"/>
    <col min="2581" max="2581" width="13.7109375" style="1" customWidth="1"/>
    <col min="2582" max="2582" width="27.28515625" style="1" customWidth="1"/>
    <col min="2583" max="2583" width="13.42578125" style="1" customWidth="1"/>
    <col min="2584" max="2819" width="9.140625" style="1"/>
    <col min="2820" max="2820" width="21.7109375" style="1" customWidth="1"/>
    <col min="2821" max="2821" width="23.42578125" style="1" customWidth="1"/>
    <col min="2822" max="2822" width="27.7109375" style="1" customWidth="1"/>
    <col min="2823" max="2825" width="9.140625" style="1"/>
    <col min="2826" max="2826" width="13.7109375" style="1" customWidth="1"/>
    <col min="2827" max="2827" width="12.42578125" style="1" customWidth="1"/>
    <col min="2828" max="2830" width="11.140625" style="1" customWidth="1"/>
    <col min="2831" max="2831" width="12.28515625" style="1" customWidth="1"/>
    <col min="2832" max="2832" width="13" style="1" customWidth="1"/>
    <col min="2833" max="2833" width="11.42578125" style="1" customWidth="1"/>
    <col min="2834" max="2834" width="11.140625" style="1" customWidth="1"/>
    <col min="2835" max="2835" width="12.28515625" style="1" customWidth="1"/>
    <col min="2836" max="2836" width="10.42578125" style="1" customWidth="1"/>
    <col min="2837" max="2837" width="13.7109375" style="1" customWidth="1"/>
    <col min="2838" max="2838" width="27.28515625" style="1" customWidth="1"/>
    <col min="2839" max="2839" width="13.42578125" style="1" customWidth="1"/>
    <col min="2840" max="3075" width="9.140625" style="1"/>
    <col min="3076" max="3076" width="21.7109375" style="1" customWidth="1"/>
    <col min="3077" max="3077" width="23.42578125" style="1" customWidth="1"/>
    <col min="3078" max="3078" width="27.7109375" style="1" customWidth="1"/>
    <col min="3079" max="3081" width="9.140625" style="1"/>
    <col min="3082" max="3082" width="13.7109375" style="1" customWidth="1"/>
    <col min="3083" max="3083" width="12.42578125" style="1" customWidth="1"/>
    <col min="3084" max="3086" width="11.140625" style="1" customWidth="1"/>
    <col min="3087" max="3087" width="12.28515625" style="1" customWidth="1"/>
    <col min="3088" max="3088" width="13" style="1" customWidth="1"/>
    <col min="3089" max="3089" width="11.42578125" style="1" customWidth="1"/>
    <col min="3090" max="3090" width="11.140625" style="1" customWidth="1"/>
    <col min="3091" max="3091" width="12.28515625" style="1" customWidth="1"/>
    <col min="3092" max="3092" width="10.42578125" style="1" customWidth="1"/>
    <col min="3093" max="3093" width="13.7109375" style="1" customWidth="1"/>
    <col min="3094" max="3094" width="27.28515625" style="1" customWidth="1"/>
    <col min="3095" max="3095" width="13.42578125" style="1" customWidth="1"/>
    <col min="3096" max="3331" width="9.140625" style="1"/>
    <col min="3332" max="3332" width="21.7109375" style="1" customWidth="1"/>
    <col min="3333" max="3333" width="23.42578125" style="1" customWidth="1"/>
    <col min="3334" max="3334" width="27.7109375" style="1" customWidth="1"/>
    <col min="3335" max="3337" width="9.140625" style="1"/>
    <col min="3338" max="3338" width="13.7109375" style="1" customWidth="1"/>
    <col min="3339" max="3339" width="12.42578125" style="1" customWidth="1"/>
    <col min="3340" max="3342" width="11.140625" style="1" customWidth="1"/>
    <col min="3343" max="3343" width="12.28515625" style="1" customWidth="1"/>
    <col min="3344" max="3344" width="13" style="1" customWidth="1"/>
    <col min="3345" max="3345" width="11.42578125" style="1" customWidth="1"/>
    <col min="3346" max="3346" width="11.140625" style="1" customWidth="1"/>
    <col min="3347" max="3347" width="12.28515625" style="1" customWidth="1"/>
    <col min="3348" max="3348" width="10.42578125" style="1" customWidth="1"/>
    <col min="3349" max="3349" width="13.7109375" style="1" customWidth="1"/>
    <col min="3350" max="3350" width="27.28515625" style="1" customWidth="1"/>
    <col min="3351" max="3351" width="13.42578125" style="1" customWidth="1"/>
    <col min="3352" max="3587" width="9.140625" style="1"/>
    <col min="3588" max="3588" width="21.7109375" style="1" customWidth="1"/>
    <col min="3589" max="3589" width="23.42578125" style="1" customWidth="1"/>
    <col min="3590" max="3590" width="27.7109375" style="1" customWidth="1"/>
    <col min="3591" max="3593" width="9.140625" style="1"/>
    <col min="3594" max="3594" width="13.7109375" style="1" customWidth="1"/>
    <col min="3595" max="3595" width="12.42578125" style="1" customWidth="1"/>
    <col min="3596" max="3598" width="11.140625" style="1" customWidth="1"/>
    <col min="3599" max="3599" width="12.28515625" style="1" customWidth="1"/>
    <col min="3600" max="3600" width="13" style="1" customWidth="1"/>
    <col min="3601" max="3601" width="11.42578125" style="1" customWidth="1"/>
    <col min="3602" max="3602" width="11.140625" style="1" customWidth="1"/>
    <col min="3603" max="3603" width="12.28515625" style="1" customWidth="1"/>
    <col min="3604" max="3604" width="10.42578125" style="1" customWidth="1"/>
    <col min="3605" max="3605" width="13.7109375" style="1" customWidth="1"/>
    <col min="3606" max="3606" width="27.28515625" style="1" customWidth="1"/>
    <col min="3607" max="3607" width="13.42578125" style="1" customWidth="1"/>
    <col min="3608" max="3843" width="9.140625" style="1"/>
    <col min="3844" max="3844" width="21.7109375" style="1" customWidth="1"/>
    <col min="3845" max="3845" width="23.42578125" style="1" customWidth="1"/>
    <col min="3846" max="3846" width="27.7109375" style="1" customWidth="1"/>
    <col min="3847" max="3849" width="9.140625" style="1"/>
    <col min="3850" max="3850" width="13.7109375" style="1" customWidth="1"/>
    <col min="3851" max="3851" width="12.42578125" style="1" customWidth="1"/>
    <col min="3852" max="3854" width="11.140625" style="1" customWidth="1"/>
    <col min="3855" max="3855" width="12.28515625" style="1" customWidth="1"/>
    <col min="3856" max="3856" width="13" style="1" customWidth="1"/>
    <col min="3857" max="3857" width="11.42578125" style="1" customWidth="1"/>
    <col min="3858" max="3858" width="11.140625" style="1" customWidth="1"/>
    <col min="3859" max="3859" width="12.28515625" style="1" customWidth="1"/>
    <col min="3860" max="3860" width="10.42578125" style="1" customWidth="1"/>
    <col min="3861" max="3861" width="13.7109375" style="1" customWidth="1"/>
    <col min="3862" max="3862" width="27.28515625" style="1" customWidth="1"/>
    <col min="3863" max="3863" width="13.42578125" style="1" customWidth="1"/>
    <col min="3864" max="4099" width="9.140625" style="1"/>
    <col min="4100" max="4100" width="21.7109375" style="1" customWidth="1"/>
    <col min="4101" max="4101" width="23.42578125" style="1" customWidth="1"/>
    <col min="4102" max="4102" width="27.7109375" style="1" customWidth="1"/>
    <col min="4103" max="4105" width="9.140625" style="1"/>
    <col min="4106" max="4106" width="13.7109375" style="1" customWidth="1"/>
    <col min="4107" max="4107" width="12.42578125" style="1" customWidth="1"/>
    <col min="4108" max="4110" width="11.140625" style="1" customWidth="1"/>
    <col min="4111" max="4111" width="12.28515625" style="1" customWidth="1"/>
    <col min="4112" max="4112" width="13" style="1" customWidth="1"/>
    <col min="4113" max="4113" width="11.42578125" style="1" customWidth="1"/>
    <col min="4114" max="4114" width="11.140625" style="1" customWidth="1"/>
    <col min="4115" max="4115" width="12.28515625" style="1" customWidth="1"/>
    <col min="4116" max="4116" width="10.42578125" style="1" customWidth="1"/>
    <col min="4117" max="4117" width="13.7109375" style="1" customWidth="1"/>
    <col min="4118" max="4118" width="27.28515625" style="1" customWidth="1"/>
    <col min="4119" max="4119" width="13.42578125" style="1" customWidth="1"/>
    <col min="4120" max="4355" width="9.140625" style="1"/>
    <col min="4356" max="4356" width="21.7109375" style="1" customWidth="1"/>
    <col min="4357" max="4357" width="23.42578125" style="1" customWidth="1"/>
    <col min="4358" max="4358" width="27.7109375" style="1" customWidth="1"/>
    <col min="4359" max="4361" width="9.140625" style="1"/>
    <col min="4362" max="4362" width="13.7109375" style="1" customWidth="1"/>
    <col min="4363" max="4363" width="12.42578125" style="1" customWidth="1"/>
    <col min="4364" max="4366" width="11.140625" style="1" customWidth="1"/>
    <col min="4367" max="4367" width="12.28515625" style="1" customWidth="1"/>
    <col min="4368" max="4368" width="13" style="1" customWidth="1"/>
    <col min="4369" max="4369" width="11.42578125" style="1" customWidth="1"/>
    <col min="4370" max="4370" width="11.140625" style="1" customWidth="1"/>
    <col min="4371" max="4371" width="12.28515625" style="1" customWidth="1"/>
    <col min="4372" max="4372" width="10.42578125" style="1" customWidth="1"/>
    <col min="4373" max="4373" width="13.7109375" style="1" customWidth="1"/>
    <col min="4374" max="4374" width="27.28515625" style="1" customWidth="1"/>
    <col min="4375" max="4375" width="13.42578125" style="1" customWidth="1"/>
    <col min="4376" max="4611" width="9.140625" style="1"/>
    <col min="4612" max="4612" width="21.7109375" style="1" customWidth="1"/>
    <col min="4613" max="4613" width="23.42578125" style="1" customWidth="1"/>
    <col min="4614" max="4614" width="27.7109375" style="1" customWidth="1"/>
    <col min="4615" max="4617" width="9.140625" style="1"/>
    <col min="4618" max="4618" width="13.7109375" style="1" customWidth="1"/>
    <col min="4619" max="4619" width="12.42578125" style="1" customWidth="1"/>
    <col min="4620" max="4622" width="11.140625" style="1" customWidth="1"/>
    <col min="4623" max="4623" width="12.28515625" style="1" customWidth="1"/>
    <col min="4624" max="4624" width="13" style="1" customWidth="1"/>
    <col min="4625" max="4625" width="11.42578125" style="1" customWidth="1"/>
    <col min="4626" max="4626" width="11.140625" style="1" customWidth="1"/>
    <col min="4627" max="4627" width="12.28515625" style="1" customWidth="1"/>
    <col min="4628" max="4628" width="10.42578125" style="1" customWidth="1"/>
    <col min="4629" max="4629" width="13.7109375" style="1" customWidth="1"/>
    <col min="4630" max="4630" width="27.28515625" style="1" customWidth="1"/>
    <col min="4631" max="4631" width="13.42578125" style="1" customWidth="1"/>
    <col min="4632" max="4867" width="9.140625" style="1"/>
    <col min="4868" max="4868" width="21.7109375" style="1" customWidth="1"/>
    <col min="4869" max="4869" width="23.42578125" style="1" customWidth="1"/>
    <col min="4870" max="4870" width="27.7109375" style="1" customWidth="1"/>
    <col min="4871" max="4873" width="9.140625" style="1"/>
    <col min="4874" max="4874" width="13.7109375" style="1" customWidth="1"/>
    <col min="4875" max="4875" width="12.42578125" style="1" customWidth="1"/>
    <col min="4876" max="4878" width="11.140625" style="1" customWidth="1"/>
    <col min="4879" max="4879" width="12.28515625" style="1" customWidth="1"/>
    <col min="4880" max="4880" width="13" style="1" customWidth="1"/>
    <col min="4881" max="4881" width="11.42578125" style="1" customWidth="1"/>
    <col min="4882" max="4882" width="11.140625" style="1" customWidth="1"/>
    <col min="4883" max="4883" width="12.28515625" style="1" customWidth="1"/>
    <col min="4884" max="4884" width="10.42578125" style="1" customWidth="1"/>
    <col min="4885" max="4885" width="13.7109375" style="1" customWidth="1"/>
    <col min="4886" max="4886" width="27.28515625" style="1" customWidth="1"/>
    <col min="4887" max="4887" width="13.42578125" style="1" customWidth="1"/>
    <col min="4888" max="5123" width="9.140625" style="1"/>
    <col min="5124" max="5124" width="21.7109375" style="1" customWidth="1"/>
    <col min="5125" max="5125" width="23.42578125" style="1" customWidth="1"/>
    <col min="5126" max="5126" width="27.7109375" style="1" customWidth="1"/>
    <col min="5127" max="5129" width="9.140625" style="1"/>
    <col min="5130" max="5130" width="13.7109375" style="1" customWidth="1"/>
    <col min="5131" max="5131" width="12.42578125" style="1" customWidth="1"/>
    <col min="5132" max="5134" width="11.140625" style="1" customWidth="1"/>
    <col min="5135" max="5135" width="12.28515625" style="1" customWidth="1"/>
    <col min="5136" max="5136" width="13" style="1" customWidth="1"/>
    <col min="5137" max="5137" width="11.42578125" style="1" customWidth="1"/>
    <col min="5138" max="5138" width="11.140625" style="1" customWidth="1"/>
    <col min="5139" max="5139" width="12.28515625" style="1" customWidth="1"/>
    <col min="5140" max="5140" width="10.42578125" style="1" customWidth="1"/>
    <col min="5141" max="5141" width="13.7109375" style="1" customWidth="1"/>
    <col min="5142" max="5142" width="27.28515625" style="1" customWidth="1"/>
    <col min="5143" max="5143" width="13.42578125" style="1" customWidth="1"/>
    <col min="5144" max="5379" width="9.140625" style="1"/>
    <col min="5380" max="5380" width="21.7109375" style="1" customWidth="1"/>
    <col min="5381" max="5381" width="23.42578125" style="1" customWidth="1"/>
    <col min="5382" max="5382" width="27.7109375" style="1" customWidth="1"/>
    <col min="5383" max="5385" width="9.140625" style="1"/>
    <col min="5386" max="5386" width="13.7109375" style="1" customWidth="1"/>
    <col min="5387" max="5387" width="12.42578125" style="1" customWidth="1"/>
    <col min="5388" max="5390" width="11.140625" style="1" customWidth="1"/>
    <col min="5391" max="5391" width="12.28515625" style="1" customWidth="1"/>
    <col min="5392" max="5392" width="13" style="1" customWidth="1"/>
    <col min="5393" max="5393" width="11.42578125" style="1" customWidth="1"/>
    <col min="5394" max="5394" width="11.140625" style="1" customWidth="1"/>
    <col min="5395" max="5395" width="12.28515625" style="1" customWidth="1"/>
    <col min="5396" max="5396" width="10.42578125" style="1" customWidth="1"/>
    <col min="5397" max="5397" width="13.7109375" style="1" customWidth="1"/>
    <col min="5398" max="5398" width="27.28515625" style="1" customWidth="1"/>
    <col min="5399" max="5399" width="13.42578125" style="1" customWidth="1"/>
    <col min="5400" max="5635" width="9.140625" style="1"/>
    <col min="5636" max="5636" width="21.7109375" style="1" customWidth="1"/>
    <col min="5637" max="5637" width="23.42578125" style="1" customWidth="1"/>
    <col min="5638" max="5638" width="27.7109375" style="1" customWidth="1"/>
    <col min="5639" max="5641" width="9.140625" style="1"/>
    <col min="5642" max="5642" width="13.7109375" style="1" customWidth="1"/>
    <col min="5643" max="5643" width="12.42578125" style="1" customWidth="1"/>
    <col min="5644" max="5646" width="11.140625" style="1" customWidth="1"/>
    <col min="5647" max="5647" width="12.28515625" style="1" customWidth="1"/>
    <col min="5648" max="5648" width="13" style="1" customWidth="1"/>
    <col min="5649" max="5649" width="11.42578125" style="1" customWidth="1"/>
    <col min="5650" max="5650" width="11.140625" style="1" customWidth="1"/>
    <col min="5651" max="5651" width="12.28515625" style="1" customWidth="1"/>
    <col min="5652" max="5652" width="10.42578125" style="1" customWidth="1"/>
    <col min="5653" max="5653" width="13.7109375" style="1" customWidth="1"/>
    <col min="5654" max="5654" width="27.28515625" style="1" customWidth="1"/>
    <col min="5655" max="5655" width="13.42578125" style="1" customWidth="1"/>
    <col min="5656" max="5891" width="9.140625" style="1"/>
    <col min="5892" max="5892" width="21.7109375" style="1" customWidth="1"/>
    <col min="5893" max="5893" width="23.42578125" style="1" customWidth="1"/>
    <col min="5894" max="5894" width="27.7109375" style="1" customWidth="1"/>
    <col min="5895" max="5897" width="9.140625" style="1"/>
    <col min="5898" max="5898" width="13.7109375" style="1" customWidth="1"/>
    <col min="5899" max="5899" width="12.42578125" style="1" customWidth="1"/>
    <col min="5900" max="5902" width="11.140625" style="1" customWidth="1"/>
    <col min="5903" max="5903" width="12.28515625" style="1" customWidth="1"/>
    <col min="5904" max="5904" width="13" style="1" customWidth="1"/>
    <col min="5905" max="5905" width="11.42578125" style="1" customWidth="1"/>
    <col min="5906" max="5906" width="11.140625" style="1" customWidth="1"/>
    <col min="5907" max="5907" width="12.28515625" style="1" customWidth="1"/>
    <col min="5908" max="5908" width="10.42578125" style="1" customWidth="1"/>
    <col min="5909" max="5909" width="13.7109375" style="1" customWidth="1"/>
    <col min="5910" max="5910" width="27.28515625" style="1" customWidth="1"/>
    <col min="5911" max="5911" width="13.42578125" style="1" customWidth="1"/>
    <col min="5912" max="6147" width="9.140625" style="1"/>
    <col min="6148" max="6148" width="21.7109375" style="1" customWidth="1"/>
    <col min="6149" max="6149" width="23.42578125" style="1" customWidth="1"/>
    <col min="6150" max="6150" width="27.7109375" style="1" customWidth="1"/>
    <col min="6151" max="6153" width="9.140625" style="1"/>
    <col min="6154" max="6154" width="13.7109375" style="1" customWidth="1"/>
    <col min="6155" max="6155" width="12.42578125" style="1" customWidth="1"/>
    <col min="6156" max="6158" width="11.140625" style="1" customWidth="1"/>
    <col min="6159" max="6159" width="12.28515625" style="1" customWidth="1"/>
    <col min="6160" max="6160" width="13" style="1" customWidth="1"/>
    <col min="6161" max="6161" width="11.42578125" style="1" customWidth="1"/>
    <col min="6162" max="6162" width="11.140625" style="1" customWidth="1"/>
    <col min="6163" max="6163" width="12.28515625" style="1" customWidth="1"/>
    <col min="6164" max="6164" width="10.42578125" style="1" customWidth="1"/>
    <col min="6165" max="6165" width="13.7109375" style="1" customWidth="1"/>
    <col min="6166" max="6166" width="27.28515625" style="1" customWidth="1"/>
    <col min="6167" max="6167" width="13.42578125" style="1" customWidth="1"/>
    <col min="6168" max="6403" width="9.140625" style="1"/>
    <col min="6404" max="6404" width="21.7109375" style="1" customWidth="1"/>
    <col min="6405" max="6405" width="23.42578125" style="1" customWidth="1"/>
    <col min="6406" max="6406" width="27.7109375" style="1" customWidth="1"/>
    <col min="6407" max="6409" width="9.140625" style="1"/>
    <col min="6410" max="6410" width="13.7109375" style="1" customWidth="1"/>
    <col min="6411" max="6411" width="12.42578125" style="1" customWidth="1"/>
    <col min="6412" max="6414" width="11.140625" style="1" customWidth="1"/>
    <col min="6415" max="6415" width="12.28515625" style="1" customWidth="1"/>
    <col min="6416" max="6416" width="13" style="1" customWidth="1"/>
    <col min="6417" max="6417" width="11.42578125" style="1" customWidth="1"/>
    <col min="6418" max="6418" width="11.140625" style="1" customWidth="1"/>
    <col min="6419" max="6419" width="12.28515625" style="1" customWidth="1"/>
    <col min="6420" max="6420" width="10.42578125" style="1" customWidth="1"/>
    <col min="6421" max="6421" width="13.7109375" style="1" customWidth="1"/>
    <col min="6422" max="6422" width="27.28515625" style="1" customWidth="1"/>
    <col min="6423" max="6423" width="13.42578125" style="1" customWidth="1"/>
    <col min="6424" max="6659" width="9.140625" style="1"/>
    <col min="6660" max="6660" width="21.7109375" style="1" customWidth="1"/>
    <col min="6661" max="6661" width="23.42578125" style="1" customWidth="1"/>
    <col min="6662" max="6662" width="27.7109375" style="1" customWidth="1"/>
    <col min="6663" max="6665" width="9.140625" style="1"/>
    <col min="6666" max="6666" width="13.7109375" style="1" customWidth="1"/>
    <col min="6667" max="6667" width="12.42578125" style="1" customWidth="1"/>
    <col min="6668" max="6670" width="11.140625" style="1" customWidth="1"/>
    <col min="6671" max="6671" width="12.28515625" style="1" customWidth="1"/>
    <col min="6672" max="6672" width="13" style="1" customWidth="1"/>
    <col min="6673" max="6673" width="11.42578125" style="1" customWidth="1"/>
    <col min="6674" max="6674" width="11.140625" style="1" customWidth="1"/>
    <col min="6675" max="6675" width="12.28515625" style="1" customWidth="1"/>
    <col min="6676" max="6676" width="10.42578125" style="1" customWidth="1"/>
    <col min="6677" max="6677" width="13.7109375" style="1" customWidth="1"/>
    <col min="6678" max="6678" width="27.28515625" style="1" customWidth="1"/>
    <col min="6679" max="6679" width="13.42578125" style="1" customWidth="1"/>
    <col min="6680" max="6915" width="9.140625" style="1"/>
    <col min="6916" max="6916" width="21.7109375" style="1" customWidth="1"/>
    <col min="6917" max="6917" width="23.42578125" style="1" customWidth="1"/>
    <col min="6918" max="6918" width="27.7109375" style="1" customWidth="1"/>
    <col min="6919" max="6921" width="9.140625" style="1"/>
    <col min="6922" max="6922" width="13.7109375" style="1" customWidth="1"/>
    <col min="6923" max="6923" width="12.42578125" style="1" customWidth="1"/>
    <col min="6924" max="6926" width="11.140625" style="1" customWidth="1"/>
    <col min="6927" max="6927" width="12.28515625" style="1" customWidth="1"/>
    <col min="6928" max="6928" width="13" style="1" customWidth="1"/>
    <col min="6929" max="6929" width="11.42578125" style="1" customWidth="1"/>
    <col min="6930" max="6930" width="11.140625" style="1" customWidth="1"/>
    <col min="6931" max="6931" width="12.28515625" style="1" customWidth="1"/>
    <col min="6932" max="6932" width="10.42578125" style="1" customWidth="1"/>
    <col min="6933" max="6933" width="13.7109375" style="1" customWidth="1"/>
    <col min="6934" max="6934" width="27.28515625" style="1" customWidth="1"/>
    <col min="6935" max="6935" width="13.42578125" style="1" customWidth="1"/>
    <col min="6936" max="7171" width="9.140625" style="1"/>
    <col min="7172" max="7172" width="21.7109375" style="1" customWidth="1"/>
    <col min="7173" max="7173" width="23.42578125" style="1" customWidth="1"/>
    <col min="7174" max="7174" width="27.7109375" style="1" customWidth="1"/>
    <col min="7175" max="7177" width="9.140625" style="1"/>
    <col min="7178" max="7178" width="13.7109375" style="1" customWidth="1"/>
    <col min="7179" max="7179" width="12.42578125" style="1" customWidth="1"/>
    <col min="7180" max="7182" width="11.140625" style="1" customWidth="1"/>
    <col min="7183" max="7183" width="12.28515625" style="1" customWidth="1"/>
    <col min="7184" max="7184" width="13" style="1" customWidth="1"/>
    <col min="7185" max="7185" width="11.42578125" style="1" customWidth="1"/>
    <col min="7186" max="7186" width="11.140625" style="1" customWidth="1"/>
    <col min="7187" max="7187" width="12.28515625" style="1" customWidth="1"/>
    <col min="7188" max="7188" width="10.42578125" style="1" customWidth="1"/>
    <col min="7189" max="7189" width="13.7109375" style="1" customWidth="1"/>
    <col min="7190" max="7190" width="27.28515625" style="1" customWidth="1"/>
    <col min="7191" max="7191" width="13.42578125" style="1" customWidth="1"/>
    <col min="7192" max="7427" width="9.140625" style="1"/>
    <col min="7428" max="7428" width="21.7109375" style="1" customWidth="1"/>
    <col min="7429" max="7429" width="23.42578125" style="1" customWidth="1"/>
    <col min="7430" max="7430" width="27.7109375" style="1" customWidth="1"/>
    <col min="7431" max="7433" width="9.140625" style="1"/>
    <col min="7434" max="7434" width="13.7109375" style="1" customWidth="1"/>
    <col min="7435" max="7435" width="12.42578125" style="1" customWidth="1"/>
    <col min="7436" max="7438" width="11.140625" style="1" customWidth="1"/>
    <col min="7439" max="7439" width="12.28515625" style="1" customWidth="1"/>
    <col min="7440" max="7440" width="13" style="1" customWidth="1"/>
    <col min="7441" max="7441" width="11.42578125" style="1" customWidth="1"/>
    <col min="7442" max="7442" width="11.140625" style="1" customWidth="1"/>
    <col min="7443" max="7443" width="12.28515625" style="1" customWidth="1"/>
    <col min="7444" max="7444" width="10.42578125" style="1" customWidth="1"/>
    <col min="7445" max="7445" width="13.7109375" style="1" customWidth="1"/>
    <col min="7446" max="7446" width="27.28515625" style="1" customWidth="1"/>
    <col min="7447" max="7447" width="13.42578125" style="1" customWidth="1"/>
    <col min="7448" max="7683" width="9.140625" style="1"/>
    <col min="7684" max="7684" width="21.7109375" style="1" customWidth="1"/>
    <col min="7685" max="7685" width="23.42578125" style="1" customWidth="1"/>
    <col min="7686" max="7686" width="27.7109375" style="1" customWidth="1"/>
    <col min="7687" max="7689" width="9.140625" style="1"/>
    <col min="7690" max="7690" width="13.7109375" style="1" customWidth="1"/>
    <col min="7691" max="7691" width="12.42578125" style="1" customWidth="1"/>
    <col min="7692" max="7694" width="11.140625" style="1" customWidth="1"/>
    <col min="7695" max="7695" width="12.28515625" style="1" customWidth="1"/>
    <col min="7696" max="7696" width="13" style="1" customWidth="1"/>
    <col min="7697" max="7697" width="11.42578125" style="1" customWidth="1"/>
    <col min="7698" max="7698" width="11.140625" style="1" customWidth="1"/>
    <col min="7699" max="7699" width="12.28515625" style="1" customWidth="1"/>
    <col min="7700" max="7700" width="10.42578125" style="1" customWidth="1"/>
    <col min="7701" max="7701" width="13.7109375" style="1" customWidth="1"/>
    <col min="7702" max="7702" width="27.28515625" style="1" customWidth="1"/>
    <col min="7703" max="7703" width="13.42578125" style="1" customWidth="1"/>
    <col min="7704" max="7939" width="9.140625" style="1"/>
    <col min="7940" max="7940" width="21.7109375" style="1" customWidth="1"/>
    <col min="7941" max="7941" width="23.42578125" style="1" customWidth="1"/>
    <col min="7942" max="7942" width="27.7109375" style="1" customWidth="1"/>
    <col min="7943" max="7945" width="9.140625" style="1"/>
    <col min="7946" max="7946" width="13.7109375" style="1" customWidth="1"/>
    <col min="7947" max="7947" width="12.42578125" style="1" customWidth="1"/>
    <col min="7948" max="7950" width="11.140625" style="1" customWidth="1"/>
    <col min="7951" max="7951" width="12.28515625" style="1" customWidth="1"/>
    <col min="7952" max="7952" width="13" style="1" customWidth="1"/>
    <col min="7953" max="7953" width="11.42578125" style="1" customWidth="1"/>
    <col min="7954" max="7954" width="11.140625" style="1" customWidth="1"/>
    <col min="7955" max="7955" width="12.28515625" style="1" customWidth="1"/>
    <col min="7956" max="7956" width="10.42578125" style="1" customWidth="1"/>
    <col min="7957" max="7957" width="13.7109375" style="1" customWidth="1"/>
    <col min="7958" max="7958" width="27.28515625" style="1" customWidth="1"/>
    <col min="7959" max="7959" width="13.42578125" style="1" customWidth="1"/>
    <col min="7960" max="8195" width="9.140625" style="1"/>
    <col min="8196" max="8196" width="21.7109375" style="1" customWidth="1"/>
    <col min="8197" max="8197" width="23.42578125" style="1" customWidth="1"/>
    <col min="8198" max="8198" width="27.7109375" style="1" customWidth="1"/>
    <col min="8199" max="8201" width="9.140625" style="1"/>
    <col min="8202" max="8202" width="13.7109375" style="1" customWidth="1"/>
    <col min="8203" max="8203" width="12.42578125" style="1" customWidth="1"/>
    <col min="8204" max="8206" width="11.140625" style="1" customWidth="1"/>
    <col min="8207" max="8207" width="12.28515625" style="1" customWidth="1"/>
    <col min="8208" max="8208" width="13" style="1" customWidth="1"/>
    <col min="8209" max="8209" width="11.42578125" style="1" customWidth="1"/>
    <col min="8210" max="8210" width="11.140625" style="1" customWidth="1"/>
    <col min="8211" max="8211" width="12.28515625" style="1" customWidth="1"/>
    <col min="8212" max="8212" width="10.42578125" style="1" customWidth="1"/>
    <col min="8213" max="8213" width="13.7109375" style="1" customWidth="1"/>
    <col min="8214" max="8214" width="27.28515625" style="1" customWidth="1"/>
    <col min="8215" max="8215" width="13.42578125" style="1" customWidth="1"/>
    <col min="8216" max="8451" width="9.140625" style="1"/>
    <col min="8452" max="8452" width="21.7109375" style="1" customWidth="1"/>
    <col min="8453" max="8453" width="23.42578125" style="1" customWidth="1"/>
    <col min="8454" max="8454" width="27.7109375" style="1" customWidth="1"/>
    <col min="8455" max="8457" width="9.140625" style="1"/>
    <col min="8458" max="8458" width="13.7109375" style="1" customWidth="1"/>
    <col min="8459" max="8459" width="12.42578125" style="1" customWidth="1"/>
    <col min="8460" max="8462" width="11.140625" style="1" customWidth="1"/>
    <col min="8463" max="8463" width="12.28515625" style="1" customWidth="1"/>
    <col min="8464" max="8464" width="13" style="1" customWidth="1"/>
    <col min="8465" max="8465" width="11.42578125" style="1" customWidth="1"/>
    <col min="8466" max="8466" width="11.140625" style="1" customWidth="1"/>
    <col min="8467" max="8467" width="12.28515625" style="1" customWidth="1"/>
    <col min="8468" max="8468" width="10.42578125" style="1" customWidth="1"/>
    <col min="8469" max="8469" width="13.7109375" style="1" customWidth="1"/>
    <col min="8470" max="8470" width="27.28515625" style="1" customWidth="1"/>
    <col min="8471" max="8471" width="13.42578125" style="1" customWidth="1"/>
    <col min="8472" max="8707" width="9.140625" style="1"/>
    <col min="8708" max="8708" width="21.7109375" style="1" customWidth="1"/>
    <col min="8709" max="8709" width="23.42578125" style="1" customWidth="1"/>
    <col min="8710" max="8710" width="27.7109375" style="1" customWidth="1"/>
    <col min="8711" max="8713" width="9.140625" style="1"/>
    <col min="8714" max="8714" width="13.7109375" style="1" customWidth="1"/>
    <col min="8715" max="8715" width="12.42578125" style="1" customWidth="1"/>
    <col min="8716" max="8718" width="11.140625" style="1" customWidth="1"/>
    <col min="8719" max="8719" width="12.28515625" style="1" customWidth="1"/>
    <col min="8720" max="8720" width="13" style="1" customWidth="1"/>
    <col min="8721" max="8721" width="11.42578125" style="1" customWidth="1"/>
    <col min="8722" max="8722" width="11.140625" style="1" customWidth="1"/>
    <col min="8723" max="8723" width="12.28515625" style="1" customWidth="1"/>
    <col min="8724" max="8724" width="10.42578125" style="1" customWidth="1"/>
    <col min="8725" max="8725" width="13.7109375" style="1" customWidth="1"/>
    <col min="8726" max="8726" width="27.28515625" style="1" customWidth="1"/>
    <col min="8727" max="8727" width="13.42578125" style="1" customWidth="1"/>
    <col min="8728" max="8963" width="9.140625" style="1"/>
    <col min="8964" max="8964" width="21.7109375" style="1" customWidth="1"/>
    <col min="8965" max="8965" width="23.42578125" style="1" customWidth="1"/>
    <col min="8966" max="8966" width="27.7109375" style="1" customWidth="1"/>
    <col min="8967" max="8969" width="9.140625" style="1"/>
    <col min="8970" max="8970" width="13.7109375" style="1" customWidth="1"/>
    <col min="8971" max="8971" width="12.42578125" style="1" customWidth="1"/>
    <col min="8972" max="8974" width="11.140625" style="1" customWidth="1"/>
    <col min="8975" max="8975" width="12.28515625" style="1" customWidth="1"/>
    <col min="8976" max="8976" width="13" style="1" customWidth="1"/>
    <col min="8977" max="8977" width="11.42578125" style="1" customWidth="1"/>
    <col min="8978" max="8978" width="11.140625" style="1" customWidth="1"/>
    <col min="8979" max="8979" width="12.28515625" style="1" customWidth="1"/>
    <col min="8980" max="8980" width="10.42578125" style="1" customWidth="1"/>
    <col min="8981" max="8981" width="13.7109375" style="1" customWidth="1"/>
    <col min="8982" max="8982" width="27.28515625" style="1" customWidth="1"/>
    <col min="8983" max="8983" width="13.42578125" style="1" customWidth="1"/>
    <col min="8984" max="9219" width="9.140625" style="1"/>
    <col min="9220" max="9220" width="21.7109375" style="1" customWidth="1"/>
    <col min="9221" max="9221" width="23.42578125" style="1" customWidth="1"/>
    <col min="9222" max="9222" width="27.7109375" style="1" customWidth="1"/>
    <col min="9223" max="9225" width="9.140625" style="1"/>
    <col min="9226" max="9226" width="13.7109375" style="1" customWidth="1"/>
    <col min="9227" max="9227" width="12.42578125" style="1" customWidth="1"/>
    <col min="9228" max="9230" width="11.140625" style="1" customWidth="1"/>
    <col min="9231" max="9231" width="12.28515625" style="1" customWidth="1"/>
    <col min="9232" max="9232" width="13" style="1" customWidth="1"/>
    <col min="9233" max="9233" width="11.42578125" style="1" customWidth="1"/>
    <col min="9234" max="9234" width="11.140625" style="1" customWidth="1"/>
    <col min="9235" max="9235" width="12.28515625" style="1" customWidth="1"/>
    <col min="9236" max="9236" width="10.42578125" style="1" customWidth="1"/>
    <col min="9237" max="9237" width="13.7109375" style="1" customWidth="1"/>
    <col min="9238" max="9238" width="27.28515625" style="1" customWidth="1"/>
    <col min="9239" max="9239" width="13.42578125" style="1" customWidth="1"/>
    <col min="9240" max="9475" width="9.140625" style="1"/>
    <col min="9476" max="9476" width="21.7109375" style="1" customWidth="1"/>
    <col min="9477" max="9477" width="23.42578125" style="1" customWidth="1"/>
    <col min="9478" max="9478" width="27.7109375" style="1" customWidth="1"/>
    <col min="9479" max="9481" width="9.140625" style="1"/>
    <col min="9482" max="9482" width="13.7109375" style="1" customWidth="1"/>
    <col min="9483" max="9483" width="12.42578125" style="1" customWidth="1"/>
    <col min="9484" max="9486" width="11.140625" style="1" customWidth="1"/>
    <col min="9487" max="9487" width="12.28515625" style="1" customWidth="1"/>
    <col min="9488" max="9488" width="13" style="1" customWidth="1"/>
    <col min="9489" max="9489" width="11.42578125" style="1" customWidth="1"/>
    <col min="9490" max="9490" width="11.140625" style="1" customWidth="1"/>
    <col min="9491" max="9491" width="12.28515625" style="1" customWidth="1"/>
    <col min="9492" max="9492" width="10.42578125" style="1" customWidth="1"/>
    <col min="9493" max="9493" width="13.7109375" style="1" customWidth="1"/>
    <col min="9494" max="9494" width="27.28515625" style="1" customWidth="1"/>
    <col min="9495" max="9495" width="13.42578125" style="1" customWidth="1"/>
    <col min="9496" max="9731" width="9.140625" style="1"/>
    <col min="9732" max="9732" width="21.7109375" style="1" customWidth="1"/>
    <col min="9733" max="9733" width="23.42578125" style="1" customWidth="1"/>
    <col min="9734" max="9734" width="27.7109375" style="1" customWidth="1"/>
    <col min="9735" max="9737" width="9.140625" style="1"/>
    <col min="9738" max="9738" width="13.7109375" style="1" customWidth="1"/>
    <col min="9739" max="9739" width="12.42578125" style="1" customWidth="1"/>
    <col min="9740" max="9742" width="11.140625" style="1" customWidth="1"/>
    <col min="9743" max="9743" width="12.28515625" style="1" customWidth="1"/>
    <col min="9744" max="9744" width="13" style="1" customWidth="1"/>
    <col min="9745" max="9745" width="11.42578125" style="1" customWidth="1"/>
    <col min="9746" max="9746" width="11.140625" style="1" customWidth="1"/>
    <col min="9747" max="9747" width="12.28515625" style="1" customWidth="1"/>
    <col min="9748" max="9748" width="10.42578125" style="1" customWidth="1"/>
    <col min="9749" max="9749" width="13.7109375" style="1" customWidth="1"/>
    <col min="9750" max="9750" width="27.28515625" style="1" customWidth="1"/>
    <col min="9751" max="9751" width="13.42578125" style="1" customWidth="1"/>
    <col min="9752" max="9987" width="9.140625" style="1"/>
    <col min="9988" max="9988" width="21.7109375" style="1" customWidth="1"/>
    <col min="9989" max="9989" width="23.42578125" style="1" customWidth="1"/>
    <col min="9990" max="9990" width="27.7109375" style="1" customWidth="1"/>
    <col min="9991" max="9993" width="9.140625" style="1"/>
    <col min="9994" max="9994" width="13.7109375" style="1" customWidth="1"/>
    <col min="9995" max="9995" width="12.42578125" style="1" customWidth="1"/>
    <col min="9996" max="9998" width="11.140625" style="1" customWidth="1"/>
    <col min="9999" max="9999" width="12.28515625" style="1" customWidth="1"/>
    <col min="10000" max="10000" width="13" style="1" customWidth="1"/>
    <col min="10001" max="10001" width="11.42578125" style="1" customWidth="1"/>
    <col min="10002" max="10002" width="11.140625" style="1" customWidth="1"/>
    <col min="10003" max="10003" width="12.28515625" style="1" customWidth="1"/>
    <col min="10004" max="10004" width="10.42578125" style="1" customWidth="1"/>
    <col min="10005" max="10005" width="13.7109375" style="1" customWidth="1"/>
    <col min="10006" max="10006" width="27.28515625" style="1" customWidth="1"/>
    <col min="10007" max="10007" width="13.42578125" style="1" customWidth="1"/>
    <col min="10008" max="10243" width="9.140625" style="1"/>
    <col min="10244" max="10244" width="21.7109375" style="1" customWidth="1"/>
    <col min="10245" max="10245" width="23.42578125" style="1" customWidth="1"/>
    <col min="10246" max="10246" width="27.7109375" style="1" customWidth="1"/>
    <col min="10247" max="10249" width="9.140625" style="1"/>
    <col min="10250" max="10250" width="13.7109375" style="1" customWidth="1"/>
    <col min="10251" max="10251" width="12.42578125" style="1" customWidth="1"/>
    <col min="10252" max="10254" width="11.140625" style="1" customWidth="1"/>
    <col min="10255" max="10255" width="12.28515625" style="1" customWidth="1"/>
    <col min="10256" max="10256" width="13" style="1" customWidth="1"/>
    <col min="10257" max="10257" width="11.42578125" style="1" customWidth="1"/>
    <col min="10258" max="10258" width="11.140625" style="1" customWidth="1"/>
    <col min="10259" max="10259" width="12.28515625" style="1" customWidth="1"/>
    <col min="10260" max="10260" width="10.42578125" style="1" customWidth="1"/>
    <col min="10261" max="10261" width="13.7109375" style="1" customWidth="1"/>
    <col min="10262" max="10262" width="27.28515625" style="1" customWidth="1"/>
    <col min="10263" max="10263" width="13.42578125" style="1" customWidth="1"/>
    <col min="10264" max="10499" width="9.140625" style="1"/>
    <col min="10500" max="10500" width="21.7109375" style="1" customWidth="1"/>
    <col min="10501" max="10501" width="23.42578125" style="1" customWidth="1"/>
    <col min="10502" max="10502" width="27.7109375" style="1" customWidth="1"/>
    <col min="10503" max="10505" width="9.140625" style="1"/>
    <col min="10506" max="10506" width="13.7109375" style="1" customWidth="1"/>
    <col min="10507" max="10507" width="12.42578125" style="1" customWidth="1"/>
    <col min="10508" max="10510" width="11.140625" style="1" customWidth="1"/>
    <col min="10511" max="10511" width="12.28515625" style="1" customWidth="1"/>
    <col min="10512" max="10512" width="13" style="1" customWidth="1"/>
    <col min="10513" max="10513" width="11.42578125" style="1" customWidth="1"/>
    <col min="10514" max="10514" width="11.140625" style="1" customWidth="1"/>
    <col min="10515" max="10515" width="12.28515625" style="1" customWidth="1"/>
    <col min="10516" max="10516" width="10.42578125" style="1" customWidth="1"/>
    <col min="10517" max="10517" width="13.7109375" style="1" customWidth="1"/>
    <col min="10518" max="10518" width="27.28515625" style="1" customWidth="1"/>
    <col min="10519" max="10519" width="13.42578125" style="1" customWidth="1"/>
    <col min="10520" max="10755" width="9.140625" style="1"/>
    <col min="10756" max="10756" width="21.7109375" style="1" customWidth="1"/>
    <col min="10757" max="10757" width="23.42578125" style="1" customWidth="1"/>
    <col min="10758" max="10758" width="27.7109375" style="1" customWidth="1"/>
    <col min="10759" max="10761" width="9.140625" style="1"/>
    <col min="10762" max="10762" width="13.7109375" style="1" customWidth="1"/>
    <col min="10763" max="10763" width="12.42578125" style="1" customWidth="1"/>
    <col min="10764" max="10766" width="11.140625" style="1" customWidth="1"/>
    <col min="10767" max="10767" width="12.28515625" style="1" customWidth="1"/>
    <col min="10768" max="10768" width="13" style="1" customWidth="1"/>
    <col min="10769" max="10769" width="11.42578125" style="1" customWidth="1"/>
    <col min="10770" max="10770" width="11.140625" style="1" customWidth="1"/>
    <col min="10771" max="10771" width="12.28515625" style="1" customWidth="1"/>
    <col min="10772" max="10772" width="10.42578125" style="1" customWidth="1"/>
    <col min="10773" max="10773" width="13.7109375" style="1" customWidth="1"/>
    <col min="10774" max="10774" width="27.28515625" style="1" customWidth="1"/>
    <col min="10775" max="10775" width="13.42578125" style="1" customWidth="1"/>
    <col min="10776" max="11011" width="9.140625" style="1"/>
    <col min="11012" max="11012" width="21.7109375" style="1" customWidth="1"/>
    <col min="11013" max="11013" width="23.42578125" style="1" customWidth="1"/>
    <col min="11014" max="11014" width="27.7109375" style="1" customWidth="1"/>
    <col min="11015" max="11017" width="9.140625" style="1"/>
    <col min="11018" max="11018" width="13.7109375" style="1" customWidth="1"/>
    <col min="11019" max="11019" width="12.42578125" style="1" customWidth="1"/>
    <col min="11020" max="11022" width="11.140625" style="1" customWidth="1"/>
    <col min="11023" max="11023" width="12.28515625" style="1" customWidth="1"/>
    <col min="11024" max="11024" width="13" style="1" customWidth="1"/>
    <col min="11025" max="11025" width="11.42578125" style="1" customWidth="1"/>
    <col min="11026" max="11026" width="11.140625" style="1" customWidth="1"/>
    <col min="11027" max="11027" width="12.28515625" style="1" customWidth="1"/>
    <col min="11028" max="11028" width="10.42578125" style="1" customWidth="1"/>
    <col min="11029" max="11029" width="13.7109375" style="1" customWidth="1"/>
    <col min="11030" max="11030" width="27.28515625" style="1" customWidth="1"/>
    <col min="11031" max="11031" width="13.42578125" style="1" customWidth="1"/>
    <col min="11032" max="11267" width="9.140625" style="1"/>
    <col min="11268" max="11268" width="21.7109375" style="1" customWidth="1"/>
    <col min="11269" max="11269" width="23.42578125" style="1" customWidth="1"/>
    <col min="11270" max="11270" width="27.7109375" style="1" customWidth="1"/>
    <col min="11271" max="11273" width="9.140625" style="1"/>
    <col min="11274" max="11274" width="13.7109375" style="1" customWidth="1"/>
    <col min="11275" max="11275" width="12.42578125" style="1" customWidth="1"/>
    <col min="11276" max="11278" width="11.140625" style="1" customWidth="1"/>
    <col min="11279" max="11279" width="12.28515625" style="1" customWidth="1"/>
    <col min="11280" max="11280" width="13" style="1" customWidth="1"/>
    <col min="11281" max="11281" width="11.42578125" style="1" customWidth="1"/>
    <col min="11282" max="11282" width="11.140625" style="1" customWidth="1"/>
    <col min="11283" max="11283" width="12.28515625" style="1" customWidth="1"/>
    <col min="11284" max="11284" width="10.42578125" style="1" customWidth="1"/>
    <col min="11285" max="11285" width="13.7109375" style="1" customWidth="1"/>
    <col min="11286" max="11286" width="27.28515625" style="1" customWidth="1"/>
    <col min="11287" max="11287" width="13.42578125" style="1" customWidth="1"/>
    <col min="11288" max="11523" width="9.140625" style="1"/>
    <col min="11524" max="11524" width="21.7109375" style="1" customWidth="1"/>
    <col min="11525" max="11525" width="23.42578125" style="1" customWidth="1"/>
    <col min="11526" max="11526" width="27.7109375" style="1" customWidth="1"/>
    <col min="11527" max="11529" width="9.140625" style="1"/>
    <col min="11530" max="11530" width="13.7109375" style="1" customWidth="1"/>
    <col min="11531" max="11531" width="12.42578125" style="1" customWidth="1"/>
    <col min="11532" max="11534" width="11.140625" style="1" customWidth="1"/>
    <col min="11535" max="11535" width="12.28515625" style="1" customWidth="1"/>
    <col min="11536" max="11536" width="13" style="1" customWidth="1"/>
    <col min="11537" max="11537" width="11.42578125" style="1" customWidth="1"/>
    <col min="11538" max="11538" width="11.140625" style="1" customWidth="1"/>
    <col min="11539" max="11539" width="12.28515625" style="1" customWidth="1"/>
    <col min="11540" max="11540" width="10.42578125" style="1" customWidth="1"/>
    <col min="11541" max="11541" width="13.7109375" style="1" customWidth="1"/>
    <col min="11542" max="11542" width="27.28515625" style="1" customWidth="1"/>
    <col min="11543" max="11543" width="13.42578125" style="1" customWidth="1"/>
    <col min="11544" max="11779" width="9.140625" style="1"/>
    <col min="11780" max="11780" width="21.7109375" style="1" customWidth="1"/>
    <col min="11781" max="11781" width="23.42578125" style="1" customWidth="1"/>
    <col min="11782" max="11782" width="27.7109375" style="1" customWidth="1"/>
    <col min="11783" max="11785" width="9.140625" style="1"/>
    <col min="11786" max="11786" width="13.7109375" style="1" customWidth="1"/>
    <col min="11787" max="11787" width="12.42578125" style="1" customWidth="1"/>
    <col min="11788" max="11790" width="11.140625" style="1" customWidth="1"/>
    <col min="11791" max="11791" width="12.28515625" style="1" customWidth="1"/>
    <col min="11792" max="11792" width="13" style="1" customWidth="1"/>
    <col min="11793" max="11793" width="11.42578125" style="1" customWidth="1"/>
    <col min="11794" max="11794" width="11.140625" style="1" customWidth="1"/>
    <col min="11795" max="11795" width="12.28515625" style="1" customWidth="1"/>
    <col min="11796" max="11796" width="10.42578125" style="1" customWidth="1"/>
    <col min="11797" max="11797" width="13.7109375" style="1" customWidth="1"/>
    <col min="11798" max="11798" width="27.28515625" style="1" customWidth="1"/>
    <col min="11799" max="11799" width="13.42578125" style="1" customWidth="1"/>
    <col min="11800" max="12035" width="9.140625" style="1"/>
    <col min="12036" max="12036" width="21.7109375" style="1" customWidth="1"/>
    <col min="12037" max="12037" width="23.42578125" style="1" customWidth="1"/>
    <col min="12038" max="12038" width="27.7109375" style="1" customWidth="1"/>
    <col min="12039" max="12041" width="9.140625" style="1"/>
    <col min="12042" max="12042" width="13.7109375" style="1" customWidth="1"/>
    <col min="12043" max="12043" width="12.42578125" style="1" customWidth="1"/>
    <col min="12044" max="12046" width="11.140625" style="1" customWidth="1"/>
    <col min="12047" max="12047" width="12.28515625" style="1" customWidth="1"/>
    <col min="12048" max="12048" width="13" style="1" customWidth="1"/>
    <col min="12049" max="12049" width="11.42578125" style="1" customWidth="1"/>
    <col min="12050" max="12050" width="11.140625" style="1" customWidth="1"/>
    <col min="12051" max="12051" width="12.28515625" style="1" customWidth="1"/>
    <col min="12052" max="12052" width="10.42578125" style="1" customWidth="1"/>
    <col min="12053" max="12053" width="13.7109375" style="1" customWidth="1"/>
    <col min="12054" max="12054" width="27.28515625" style="1" customWidth="1"/>
    <col min="12055" max="12055" width="13.42578125" style="1" customWidth="1"/>
    <col min="12056" max="12291" width="9.140625" style="1"/>
    <col min="12292" max="12292" width="21.7109375" style="1" customWidth="1"/>
    <col min="12293" max="12293" width="23.42578125" style="1" customWidth="1"/>
    <col min="12294" max="12294" width="27.7109375" style="1" customWidth="1"/>
    <col min="12295" max="12297" width="9.140625" style="1"/>
    <col min="12298" max="12298" width="13.7109375" style="1" customWidth="1"/>
    <col min="12299" max="12299" width="12.42578125" style="1" customWidth="1"/>
    <col min="12300" max="12302" width="11.140625" style="1" customWidth="1"/>
    <col min="12303" max="12303" width="12.28515625" style="1" customWidth="1"/>
    <col min="12304" max="12304" width="13" style="1" customWidth="1"/>
    <col min="12305" max="12305" width="11.42578125" style="1" customWidth="1"/>
    <col min="12306" max="12306" width="11.140625" style="1" customWidth="1"/>
    <col min="12307" max="12307" width="12.28515625" style="1" customWidth="1"/>
    <col min="12308" max="12308" width="10.42578125" style="1" customWidth="1"/>
    <col min="12309" max="12309" width="13.7109375" style="1" customWidth="1"/>
    <col min="12310" max="12310" width="27.28515625" style="1" customWidth="1"/>
    <col min="12311" max="12311" width="13.42578125" style="1" customWidth="1"/>
    <col min="12312" max="12547" width="9.140625" style="1"/>
    <col min="12548" max="12548" width="21.7109375" style="1" customWidth="1"/>
    <col min="12549" max="12549" width="23.42578125" style="1" customWidth="1"/>
    <col min="12550" max="12550" width="27.7109375" style="1" customWidth="1"/>
    <col min="12551" max="12553" width="9.140625" style="1"/>
    <col min="12554" max="12554" width="13.7109375" style="1" customWidth="1"/>
    <col min="12555" max="12555" width="12.42578125" style="1" customWidth="1"/>
    <col min="12556" max="12558" width="11.140625" style="1" customWidth="1"/>
    <col min="12559" max="12559" width="12.28515625" style="1" customWidth="1"/>
    <col min="12560" max="12560" width="13" style="1" customWidth="1"/>
    <col min="12561" max="12561" width="11.42578125" style="1" customWidth="1"/>
    <col min="12562" max="12562" width="11.140625" style="1" customWidth="1"/>
    <col min="12563" max="12563" width="12.28515625" style="1" customWidth="1"/>
    <col min="12564" max="12564" width="10.42578125" style="1" customWidth="1"/>
    <col min="12565" max="12565" width="13.7109375" style="1" customWidth="1"/>
    <col min="12566" max="12566" width="27.28515625" style="1" customWidth="1"/>
    <col min="12567" max="12567" width="13.42578125" style="1" customWidth="1"/>
    <col min="12568" max="12803" width="9.140625" style="1"/>
    <col min="12804" max="12804" width="21.7109375" style="1" customWidth="1"/>
    <col min="12805" max="12805" width="23.42578125" style="1" customWidth="1"/>
    <col min="12806" max="12806" width="27.7109375" style="1" customWidth="1"/>
    <col min="12807" max="12809" width="9.140625" style="1"/>
    <col min="12810" max="12810" width="13.7109375" style="1" customWidth="1"/>
    <col min="12811" max="12811" width="12.42578125" style="1" customWidth="1"/>
    <col min="12812" max="12814" width="11.140625" style="1" customWidth="1"/>
    <col min="12815" max="12815" width="12.28515625" style="1" customWidth="1"/>
    <col min="12816" max="12816" width="13" style="1" customWidth="1"/>
    <col min="12817" max="12817" width="11.42578125" style="1" customWidth="1"/>
    <col min="12818" max="12818" width="11.140625" style="1" customWidth="1"/>
    <col min="12819" max="12819" width="12.28515625" style="1" customWidth="1"/>
    <col min="12820" max="12820" width="10.42578125" style="1" customWidth="1"/>
    <col min="12821" max="12821" width="13.7109375" style="1" customWidth="1"/>
    <col min="12822" max="12822" width="27.28515625" style="1" customWidth="1"/>
    <col min="12823" max="12823" width="13.42578125" style="1" customWidth="1"/>
    <col min="12824" max="13059" width="9.140625" style="1"/>
    <col min="13060" max="13060" width="21.7109375" style="1" customWidth="1"/>
    <col min="13061" max="13061" width="23.42578125" style="1" customWidth="1"/>
    <col min="13062" max="13062" width="27.7109375" style="1" customWidth="1"/>
    <col min="13063" max="13065" width="9.140625" style="1"/>
    <col min="13066" max="13066" width="13.7109375" style="1" customWidth="1"/>
    <col min="13067" max="13067" width="12.42578125" style="1" customWidth="1"/>
    <col min="13068" max="13070" width="11.140625" style="1" customWidth="1"/>
    <col min="13071" max="13071" width="12.28515625" style="1" customWidth="1"/>
    <col min="13072" max="13072" width="13" style="1" customWidth="1"/>
    <col min="13073" max="13073" width="11.42578125" style="1" customWidth="1"/>
    <col min="13074" max="13074" width="11.140625" style="1" customWidth="1"/>
    <col min="13075" max="13075" width="12.28515625" style="1" customWidth="1"/>
    <col min="13076" max="13076" width="10.42578125" style="1" customWidth="1"/>
    <col min="13077" max="13077" width="13.7109375" style="1" customWidth="1"/>
    <col min="13078" max="13078" width="27.28515625" style="1" customWidth="1"/>
    <col min="13079" max="13079" width="13.42578125" style="1" customWidth="1"/>
    <col min="13080" max="13315" width="9.140625" style="1"/>
    <col min="13316" max="13316" width="21.7109375" style="1" customWidth="1"/>
    <col min="13317" max="13317" width="23.42578125" style="1" customWidth="1"/>
    <col min="13318" max="13318" width="27.7109375" style="1" customWidth="1"/>
    <col min="13319" max="13321" width="9.140625" style="1"/>
    <col min="13322" max="13322" width="13.7109375" style="1" customWidth="1"/>
    <col min="13323" max="13323" width="12.42578125" style="1" customWidth="1"/>
    <col min="13324" max="13326" width="11.140625" style="1" customWidth="1"/>
    <col min="13327" max="13327" width="12.28515625" style="1" customWidth="1"/>
    <col min="13328" max="13328" width="13" style="1" customWidth="1"/>
    <col min="13329" max="13329" width="11.42578125" style="1" customWidth="1"/>
    <col min="13330" max="13330" width="11.140625" style="1" customWidth="1"/>
    <col min="13331" max="13331" width="12.28515625" style="1" customWidth="1"/>
    <col min="13332" max="13332" width="10.42578125" style="1" customWidth="1"/>
    <col min="13333" max="13333" width="13.7109375" style="1" customWidth="1"/>
    <col min="13334" max="13334" width="27.28515625" style="1" customWidth="1"/>
    <col min="13335" max="13335" width="13.42578125" style="1" customWidth="1"/>
    <col min="13336" max="13571" width="9.140625" style="1"/>
    <col min="13572" max="13572" width="21.7109375" style="1" customWidth="1"/>
    <col min="13573" max="13573" width="23.42578125" style="1" customWidth="1"/>
    <col min="13574" max="13574" width="27.7109375" style="1" customWidth="1"/>
    <col min="13575" max="13577" width="9.140625" style="1"/>
    <col min="13578" max="13578" width="13.7109375" style="1" customWidth="1"/>
    <col min="13579" max="13579" width="12.42578125" style="1" customWidth="1"/>
    <col min="13580" max="13582" width="11.140625" style="1" customWidth="1"/>
    <col min="13583" max="13583" width="12.28515625" style="1" customWidth="1"/>
    <col min="13584" max="13584" width="13" style="1" customWidth="1"/>
    <col min="13585" max="13585" width="11.42578125" style="1" customWidth="1"/>
    <col min="13586" max="13586" width="11.140625" style="1" customWidth="1"/>
    <col min="13587" max="13587" width="12.28515625" style="1" customWidth="1"/>
    <col min="13588" max="13588" width="10.42578125" style="1" customWidth="1"/>
    <col min="13589" max="13589" width="13.7109375" style="1" customWidth="1"/>
    <col min="13590" max="13590" width="27.28515625" style="1" customWidth="1"/>
    <col min="13591" max="13591" width="13.42578125" style="1" customWidth="1"/>
    <col min="13592" max="13827" width="9.140625" style="1"/>
    <col min="13828" max="13828" width="21.7109375" style="1" customWidth="1"/>
    <col min="13829" max="13829" width="23.42578125" style="1" customWidth="1"/>
    <col min="13830" max="13830" width="27.7109375" style="1" customWidth="1"/>
    <col min="13831" max="13833" width="9.140625" style="1"/>
    <col min="13834" max="13834" width="13.7109375" style="1" customWidth="1"/>
    <col min="13835" max="13835" width="12.42578125" style="1" customWidth="1"/>
    <col min="13836" max="13838" width="11.140625" style="1" customWidth="1"/>
    <col min="13839" max="13839" width="12.28515625" style="1" customWidth="1"/>
    <col min="13840" max="13840" width="13" style="1" customWidth="1"/>
    <col min="13841" max="13841" width="11.42578125" style="1" customWidth="1"/>
    <col min="13842" max="13842" width="11.140625" style="1" customWidth="1"/>
    <col min="13843" max="13843" width="12.28515625" style="1" customWidth="1"/>
    <col min="13844" max="13844" width="10.42578125" style="1" customWidth="1"/>
    <col min="13845" max="13845" width="13.7109375" style="1" customWidth="1"/>
    <col min="13846" max="13846" width="27.28515625" style="1" customWidth="1"/>
    <col min="13847" max="13847" width="13.42578125" style="1" customWidth="1"/>
    <col min="13848" max="14083" width="9.140625" style="1"/>
    <col min="14084" max="14084" width="21.7109375" style="1" customWidth="1"/>
    <col min="14085" max="14085" width="23.42578125" style="1" customWidth="1"/>
    <col min="14086" max="14086" width="27.7109375" style="1" customWidth="1"/>
    <col min="14087" max="14089" width="9.140625" style="1"/>
    <col min="14090" max="14090" width="13.7109375" style="1" customWidth="1"/>
    <col min="14091" max="14091" width="12.42578125" style="1" customWidth="1"/>
    <col min="14092" max="14094" width="11.140625" style="1" customWidth="1"/>
    <col min="14095" max="14095" width="12.28515625" style="1" customWidth="1"/>
    <col min="14096" max="14096" width="13" style="1" customWidth="1"/>
    <col min="14097" max="14097" width="11.42578125" style="1" customWidth="1"/>
    <col min="14098" max="14098" width="11.140625" style="1" customWidth="1"/>
    <col min="14099" max="14099" width="12.28515625" style="1" customWidth="1"/>
    <col min="14100" max="14100" width="10.42578125" style="1" customWidth="1"/>
    <col min="14101" max="14101" width="13.7109375" style="1" customWidth="1"/>
    <col min="14102" max="14102" width="27.28515625" style="1" customWidth="1"/>
    <col min="14103" max="14103" width="13.42578125" style="1" customWidth="1"/>
    <col min="14104" max="14339" width="9.140625" style="1"/>
    <col min="14340" max="14340" width="21.7109375" style="1" customWidth="1"/>
    <col min="14341" max="14341" width="23.42578125" style="1" customWidth="1"/>
    <col min="14342" max="14342" width="27.7109375" style="1" customWidth="1"/>
    <col min="14343" max="14345" width="9.140625" style="1"/>
    <col min="14346" max="14346" width="13.7109375" style="1" customWidth="1"/>
    <col min="14347" max="14347" width="12.42578125" style="1" customWidth="1"/>
    <col min="14348" max="14350" width="11.140625" style="1" customWidth="1"/>
    <col min="14351" max="14351" width="12.28515625" style="1" customWidth="1"/>
    <col min="14352" max="14352" width="13" style="1" customWidth="1"/>
    <col min="14353" max="14353" width="11.42578125" style="1" customWidth="1"/>
    <col min="14354" max="14354" width="11.140625" style="1" customWidth="1"/>
    <col min="14355" max="14355" width="12.28515625" style="1" customWidth="1"/>
    <col min="14356" max="14356" width="10.42578125" style="1" customWidth="1"/>
    <col min="14357" max="14357" width="13.7109375" style="1" customWidth="1"/>
    <col min="14358" max="14358" width="27.28515625" style="1" customWidth="1"/>
    <col min="14359" max="14359" width="13.42578125" style="1" customWidth="1"/>
    <col min="14360" max="14595" width="9.140625" style="1"/>
    <col min="14596" max="14596" width="21.7109375" style="1" customWidth="1"/>
    <col min="14597" max="14597" width="23.42578125" style="1" customWidth="1"/>
    <col min="14598" max="14598" width="27.7109375" style="1" customWidth="1"/>
    <col min="14599" max="14601" width="9.140625" style="1"/>
    <col min="14602" max="14602" width="13.7109375" style="1" customWidth="1"/>
    <col min="14603" max="14603" width="12.42578125" style="1" customWidth="1"/>
    <col min="14604" max="14606" width="11.140625" style="1" customWidth="1"/>
    <col min="14607" max="14607" width="12.28515625" style="1" customWidth="1"/>
    <col min="14608" max="14608" width="13" style="1" customWidth="1"/>
    <col min="14609" max="14609" width="11.42578125" style="1" customWidth="1"/>
    <col min="14610" max="14610" width="11.140625" style="1" customWidth="1"/>
    <col min="14611" max="14611" width="12.28515625" style="1" customWidth="1"/>
    <col min="14612" max="14612" width="10.42578125" style="1" customWidth="1"/>
    <col min="14613" max="14613" width="13.7109375" style="1" customWidth="1"/>
    <col min="14614" max="14614" width="27.28515625" style="1" customWidth="1"/>
    <col min="14615" max="14615" width="13.42578125" style="1" customWidth="1"/>
    <col min="14616" max="14851" width="9.140625" style="1"/>
    <col min="14852" max="14852" width="21.7109375" style="1" customWidth="1"/>
    <col min="14853" max="14853" width="23.42578125" style="1" customWidth="1"/>
    <col min="14854" max="14854" width="27.7109375" style="1" customWidth="1"/>
    <col min="14855" max="14857" width="9.140625" style="1"/>
    <col min="14858" max="14858" width="13.7109375" style="1" customWidth="1"/>
    <col min="14859" max="14859" width="12.42578125" style="1" customWidth="1"/>
    <col min="14860" max="14862" width="11.140625" style="1" customWidth="1"/>
    <col min="14863" max="14863" width="12.28515625" style="1" customWidth="1"/>
    <col min="14864" max="14864" width="13" style="1" customWidth="1"/>
    <col min="14865" max="14865" width="11.42578125" style="1" customWidth="1"/>
    <col min="14866" max="14866" width="11.140625" style="1" customWidth="1"/>
    <col min="14867" max="14867" width="12.28515625" style="1" customWidth="1"/>
    <col min="14868" max="14868" width="10.42578125" style="1" customWidth="1"/>
    <col min="14869" max="14869" width="13.7109375" style="1" customWidth="1"/>
    <col min="14870" max="14870" width="27.28515625" style="1" customWidth="1"/>
    <col min="14871" max="14871" width="13.42578125" style="1" customWidth="1"/>
    <col min="14872" max="15107" width="9.140625" style="1"/>
    <col min="15108" max="15108" width="21.7109375" style="1" customWidth="1"/>
    <col min="15109" max="15109" width="23.42578125" style="1" customWidth="1"/>
    <col min="15110" max="15110" width="27.7109375" style="1" customWidth="1"/>
    <col min="15111" max="15113" width="9.140625" style="1"/>
    <col min="15114" max="15114" width="13.7109375" style="1" customWidth="1"/>
    <col min="15115" max="15115" width="12.42578125" style="1" customWidth="1"/>
    <col min="15116" max="15118" width="11.140625" style="1" customWidth="1"/>
    <col min="15119" max="15119" width="12.28515625" style="1" customWidth="1"/>
    <col min="15120" max="15120" width="13" style="1" customWidth="1"/>
    <col min="15121" max="15121" width="11.42578125" style="1" customWidth="1"/>
    <col min="15122" max="15122" width="11.140625" style="1" customWidth="1"/>
    <col min="15123" max="15123" width="12.28515625" style="1" customWidth="1"/>
    <col min="15124" max="15124" width="10.42578125" style="1" customWidth="1"/>
    <col min="15125" max="15125" width="13.7109375" style="1" customWidth="1"/>
    <col min="15126" max="15126" width="27.28515625" style="1" customWidth="1"/>
    <col min="15127" max="15127" width="13.42578125" style="1" customWidth="1"/>
    <col min="15128" max="15363" width="9.140625" style="1"/>
    <col min="15364" max="15364" width="21.7109375" style="1" customWidth="1"/>
    <col min="15365" max="15365" width="23.42578125" style="1" customWidth="1"/>
    <col min="15366" max="15366" width="27.7109375" style="1" customWidth="1"/>
    <col min="15367" max="15369" width="9.140625" style="1"/>
    <col min="15370" max="15370" width="13.7109375" style="1" customWidth="1"/>
    <col min="15371" max="15371" width="12.42578125" style="1" customWidth="1"/>
    <col min="15372" max="15374" width="11.140625" style="1" customWidth="1"/>
    <col min="15375" max="15375" width="12.28515625" style="1" customWidth="1"/>
    <col min="15376" max="15376" width="13" style="1" customWidth="1"/>
    <col min="15377" max="15377" width="11.42578125" style="1" customWidth="1"/>
    <col min="15378" max="15378" width="11.140625" style="1" customWidth="1"/>
    <col min="15379" max="15379" width="12.28515625" style="1" customWidth="1"/>
    <col min="15380" max="15380" width="10.42578125" style="1" customWidth="1"/>
    <col min="15381" max="15381" width="13.7109375" style="1" customWidth="1"/>
    <col min="15382" max="15382" width="27.28515625" style="1" customWidth="1"/>
    <col min="15383" max="15383" width="13.42578125" style="1" customWidth="1"/>
    <col min="15384" max="15619" width="9.140625" style="1"/>
    <col min="15620" max="15620" width="21.7109375" style="1" customWidth="1"/>
    <col min="15621" max="15621" width="23.42578125" style="1" customWidth="1"/>
    <col min="15622" max="15622" width="27.7109375" style="1" customWidth="1"/>
    <col min="15623" max="15625" width="9.140625" style="1"/>
    <col min="15626" max="15626" width="13.7109375" style="1" customWidth="1"/>
    <col min="15627" max="15627" width="12.42578125" style="1" customWidth="1"/>
    <col min="15628" max="15630" width="11.140625" style="1" customWidth="1"/>
    <col min="15631" max="15631" width="12.28515625" style="1" customWidth="1"/>
    <col min="15632" max="15632" width="13" style="1" customWidth="1"/>
    <col min="15633" max="15633" width="11.42578125" style="1" customWidth="1"/>
    <col min="15634" max="15634" width="11.140625" style="1" customWidth="1"/>
    <col min="15635" max="15635" width="12.28515625" style="1" customWidth="1"/>
    <col min="15636" max="15636" width="10.42578125" style="1" customWidth="1"/>
    <col min="15637" max="15637" width="13.7109375" style="1" customWidth="1"/>
    <col min="15638" max="15638" width="27.28515625" style="1" customWidth="1"/>
    <col min="15639" max="15639" width="13.42578125" style="1" customWidth="1"/>
    <col min="15640" max="15875" width="9.140625" style="1"/>
    <col min="15876" max="15876" width="21.7109375" style="1" customWidth="1"/>
    <col min="15877" max="15877" width="23.42578125" style="1" customWidth="1"/>
    <col min="15878" max="15878" width="27.7109375" style="1" customWidth="1"/>
    <col min="15879" max="15881" width="9.140625" style="1"/>
    <col min="15882" max="15882" width="13.7109375" style="1" customWidth="1"/>
    <col min="15883" max="15883" width="12.42578125" style="1" customWidth="1"/>
    <col min="15884" max="15886" width="11.140625" style="1" customWidth="1"/>
    <col min="15887" max="15887" width="12.28515625" style="1" customWidth="1"/>
    <col min="15888" max="15888" width="13" style="1" customWidth="1"/>
    <col min="15889" max="15889" width="11.42578125" style="1" customWidth="1"/>
    <col min="15890" max="15890" width="11.140625" style="1" customWidth="1"/>
    <col min="15891" max="15891" width="12.28515625" style="1" customWidth="1"/>
    <col min="15892" max="15892" width="10.42578125" style="1" customWidth="1"/>
    <col min="15893" max="15893" width="13.7109375" style="1" customWidth="1"/>
    <col min="15894" max="15894" width="27.28515625" style="1" customWidth="1"/>
    <col min="15895" max="15895" width="13.42578125" style="1" customWidth="1"/>
    <col min="15896" max="16131" width="9.140625" style="1"/>
    <col min="16132" max="16132" width="21.7109375" style="1" customWidth="1"/>
    <col min="16133" max="16133" width="23.42578125" style="1" customWidth="1"/>
    <col min="16134" max="16134" width="27.7109375" style="1" customWidth="1"/>
    <col min="16135" max="16137" width="9.140625" style="1"/>
    <col min="16138" max="16138" width="13.7109375" style="1" customWidth="1"/>
    <col min="16139" max="16139" width="12.42578125" style="1" customWidth="1"/>
    <col min="16140" max="16142" width="11.140625" style="1" customWidth="1"/>
    <col min="16143" max="16143" width="12.28515625" style="1" customWidth="1"/>
    <col min="16144" max="16144" width="13" style="1" customWidth="1"/>
    <col min="16145" max="16145" width="11.42578125" style="1" customWidth="1"/>
    <col min="16146" max="16146" width="11.140625" style="1" customWidth="1"/>
    <col min="16147" max="16147" width="12.28515625" style="1" customWidth="1"/>
    <col min="16148" max="16148" width="10.42578125" style="1" customWidth="1"/>
    <col min="16149" max="16149" width="13.7109375" style="1" customWidth="1"/>
    <col min="16150" max="16150" width="27.28515625" style="1" customWidth="1"/>
    <col min="16151" max="16151" width="13.42578125" style="1" customWidth="1"/>
    <col min="16152" max="16384" width="9.140625" style="1"/>
  </cols>
  <sheetData>
    <row r="13" ht="15" customHeight="1" x14ac:dyDescent="0.25"/>
    <row r="14" ht="15" customHeight="1" x14ac:dyDescent="0.25"/>
    <row r="17" spans="1:11" ht="15" customHeight="1" x14ac:dyDescent="0.25"/>
    <row r="18" spans="1:11" ht="15" customHeight="1" x14ac:dyDescent="0.25"/>
    <row r="19" spans="1:11" ht="14.45" customHeight="1" x14ac:dyDescent="0.25"/>
    <row r="20" spans="1:11" ht="14.45" customHeight="1" x14ac:dyDescent="0.25"/>
    <row r="21" spans="1:11" ht="14.45" customHeight="1" x14ac:dyDescent="0.25"/>
    <row r="22" spans="1:11" ht="17.25" customHeight="1" x14ac:dyDescent="0.25"/>
    <row r="23" spans="1:11" ht="15" customHeight="1" x14ac:dyDescent="0.25">
      <c r="A23" s="2"/>
      <c r="B23" s="2"/>
      <c r="C23" s="2"/>
      <c r="D23" s="2"/>
      <c r="E23" s="2"/>
      <c r="H23" s="2"/>
      <c r="I23" s="2"/>
    </row>
    <row r="24" spans="1:11" ht="16.5" customHeight="1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11" ht="15" customHeight="1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11" ht="20.25" customHeight="1" x14ac:dyDescent="0.25">
      <c r="A26" s="2"/>
      <c r="B26" s="2"/>
      <c r="C26" s="2"/>
      <c r="D26" s="2"/>
      <c r="E26" s="2"/>
      <c r="F26" s="8"/>
      <c r="G26" s="9"/>
      <c r="H26" s="2"/>
      <c r="I26" s="2"/>
    </row>
    <row r="27" spans="1:11" ht="21.75" customHeight="1" x14ac:dyDescent="0.25">
      <c r="B27" s="2"/>
      <c r="C27" s="2"/>
      <c r="D27" s="2"/>
      <c r="E27" s="2"/>
      <c r="F27" s="2"/>
      <c r="G27" s="2"/>
      <c r="H27" s="2"/>
      <c r="I27" s="2"/>
    </row>
    <row r="28" spans="1:11" ht="66.75" customHeight="1" thickBot="1" x14ac:dyDescent="0.3">
      <c r="B28" s="2"/>
      <c r="C28" s="2"/>
      <c r="D28" s="16" t="s">
        <v>22</v>
      </c>
      <c r="E28" s="17" t="s">
        <v>23</v>
      </c>
      <c r="F28" s="17" t="s">
        <v>25</v>
      </c>
      <c r="G28" s="22" t="s">
        <v>24</v>
      </c>
      <c r="H28" s="2"/>
      <c r="I28" s="2"/>
    </row>
    <row r="29" spans="1:11" ht="30.75" customHeight="1" thickTop="1" x14ac:dyDescent="0.25">
      <c r="B29" s="2"/>
      <c r="C29" s="2"/>
      <c r="D29" s="18" t="s">
        <v>2</v>
      </c>
      <c r="E29" s="43">
        <v>1700</v>
      </c>
      <c r="F29" s="43">
        <v>1150</v>
      </c>
      <c r="G29" s="44">
        <v>1350</v>
      </c>
      <c r="H29" s="2"/>
      <c r="I29" s="2"/>
    </row>
    <row r="30" spans="1:11" ht="35.25" customHeight="1" x14ac:dyDescent="0.25">
      <c r="B30" s="2"/>
      <c r="C30" s="2"/>
      <c r="D30" s="19" t="s">
        <v>1</v>
      </c>
      <c r="E30" s="45">
        <v>1450</v>
      </c>
      <c r="F30" s="45">
        <v>1350</v>
      </c>
      <c r="G30" s="46">
        <v>1800</v>
      </c>
      <c r="H30" s="2"/>
      <c r="I30" s="2"/>
    </row>
    <row r="31" spans="1:11" ht="30" customHeight="1" x14ac:dyDescent="0.25">
      <c r="B31" s="2"/>
      <c r="C31" s="2"/>
      <c r="D31" s="19" t="s">
        <v>3</v>
      </c>
      <c r="E31" s="45">
        <v>1350</v>
      </c>
      <c r="F31" s="45">
        <v>1400</v>
      </c>
      <c r="G31" s="46">
        <v>1700</v>
      </c>
      <c r="H31" s="2"/>
      <c r="I31" s="2"/>
      <c r="J31" s="2"/>
      <c r="K31" s="2"/>
    </row>
    <row r="32" spans="1:11" ht="47.25" customHeight="1" x14ac:dyDescent="0.25">
      <c r="B32" s="2"/>
      <c r="C32" s="2"/>
      <c r="D32" s="20" t="s">
        <v>4</v>
      </c>
      <c r="E32" s="45">
        <v>125</v>
      </c>
      <c r="F32" s="45">
        <v>1450</v>
      </c>
      <c r="G32" s="46">
        <v>1400</v>
      </c>
      <c r="H32" s="26"/>
      <c r="I32" s="2"/>
      <c r="J32" s="2"/>
      <c r="K32" s="2"/>
    </row>
    <row r="33" spans="2:22" ht="31.5" customHeight="1" x14ac:dyDescent="0.25">
      <c r="B33" s="2"/>
      <c r="C33" s="2"/>
      <c r="D33" s="53"/>
      <c r="E33" s="54"/>
      <c r="F33" s="54"/>
      <c r="G33" s="55">
        <f>G29+G30+G31+G32</f>
        <v>6250</v>
      </c>
      <c r="H33" s="26"/>
      <c r="I33" s="2"/>
      <c r="J33" s="2"/>
      <c r="K33" s="2"/>
    </row>
    <row r="34" spans="2:22" ht="24.75" customHeight="1" x14ac:dyDescent="0.25">
      <c r="B34" s="2"/>
      <c r="C34" s="2"/>
      <c r="H34" s="26"/>
      <c r="I34" s="2"/>
      <c r="J34" s="2"/>
      <c r="K34" s="2"/>
    </row>
    <row r="35" spans="2:22" ht="27" customHeight="1" x14ac:dyDescent="0.25">
      <c r="B35" s="2"/>
      <c r="C35" s="2"/>
      <c r="D35" s="2"/>
      <c r="E35" s="2"/>
      <c r="F35" s="2"/>
      <c r="G35" s="2"/>
      <c r="H35" s="2"/>
    </row>
    <row r="36" spans="2:22" ht="42" customHeight="1" x14ac:dyDescent="0.35">
      <c r="B36" s="2"/>
      <c r="C36" s="2"/>
      <c r="D36" s="2"/>
      <c r="E36" s="2"/>
      <c r="H36" s="2"/>
      <c r="I36" s="86">
        <f>(1700*1350+(1450*1800)+(1350*1700)+(125*1400))</f>
        <v>7375000</v>
      </c>
      <c r="J36" s="87"/>
      <c r="K36" s="56"/>
      <c r="L36" s="90">
        <f>(1700*1350+(1450*1800)+(1350*1700)+(125*1400))/6250</f>
        <v>1180</v>
      </c>
      <c r="R36" s="3"/>
    </row>
    <row r="37" spans="2:22" ht="33" customHeight="1" x14ac:dyDescent="0.35">
      <c r="B37" s="2"/>
      <c r="C37" s="2"/>
      <c r="D37" s="2"/>
      <c r="E37" s="2"/>
      <c r="F37" s="2"/>
      <c r="G37" s="2"/>
      <c r="H37" s="2"/>
      <c r="I37" s="88"/>
      <c r="J37" s="89"/>
      <c r="K37" s="56"/>
      <c r="L37" s="91"/>
      <c r="R37" s="3"/>
    </row>
    <row r="38" spans="2:22" ht="45" customHeight="1" x14ac:dyDescent="0.35">
      <c r="B38" s="2"/>
      <c r="C38" s="2"/>
      <c r="D38" s="2"/>
      <c r="E38" s="2"/>
      <c r="F38" s="2"/>
      <c r="G38" s="2"/>
      <c r="H38" s="2"/>
      <c r="I38" s="56"/>
      <c r="J38" s="56"/>
      <c r="K38" s="56"/>
      <c r="L38" s="57"/>
      <c r="R38" s="3"/>
    </row>
    <row r="39" spans="2:22" ht="14.45" customHeight="1" x14ac:dyDescent="0.35">
      <c r="B39" s="2"/>
      <c r="C39" s="2"/>
      <c r="D39" s="2"/>
      <c r="E39" s="2"/>
      <c r="I39" s="86">
        <f>(1150*1350+(1350*1800)+(1400*1700)+(1450*1400))</f>
        <v>8392500</v>
      </c>
      <c r="J39" s="87"/>
      <c r="K39" s="56"/>
      <c r="L39" s="90">
        <f>8392500/6250</f>
        <v>1342.8</v>
      </c>
      <c r="R39" s="3"/>
    </row>
    <row r="40" spans="2:22" ht="23.25" x14ac:dyDescent="0.35">
      <c r="B40" s="2"/>
      <c r="C40" s="2"/>
      <c r="D40" s="2"/>
      <c r="E40" s="2"/>
      <c r="I40" s="92"/>
      <c r="J40" s="93"/>
      <c r="K40" s="56"/>
      <c r="L40" s="94"/>
      <c r="R40" s="3"/>
    </row>
    <row r="41" spans="2:22" ht="31.15" customHeight="1" x14ac:dyDescent="0.35">
      <c r="B41" s="2"/>
      <c r="C41" s="2"/>
      <c r="D41" s="2"/>
      <c r="E41" s="2"/>
      <c r="I41" s="88"/>
      <c r="J41" s="89"/>
      <c r="K41" s="56"/>
      <c r="L41" s="91"/>
    </row>
    <row r="42" spans="2:22" ht="15" customHeight="1" x14ac:dyDescent="0.25"/>
    <row r="43" spans="2:22" ht="15" customHeight="1" x14ac:dyDescent="0.25"/>
    <row r="44" spans="2:22" ht="15" customHeight="1" x14ac:dyDescent="0.25"/>
    <row r="45" spans="2:22" ht="15" customHeight="1" x14ac:dyDescent="0.25"/>
    <row r="47" spans="2:22" x14ac:dyDescent="0.25">
      <c r="V47" s="11"/>
    </row>
    <row r="48" spans="2:22" x14ac:dyDescent="0.25">
      <c r="V48" s="11"/>
    </row>
    <row r="49" spans="22:22" x14ac:dyDescent="0.25">
      <c r="V49" s="11"/>
    </row>
    <row r="50" spans="22:22" x14ac:dyDescent="0.25">
      <c r="V50" s="11"/>
    </row>
    <row r="51" spans="22:22" x14ac:dyDescent="0.25">
      <c r="V51" s="11"/>
    </row>
  </sheetData>
  <sheetProtection selectLockedCells="1"/>
  <mergeCells count="4">
    <mergeCell ref="I36:J37"/>
    <mergeCell ref="L36:L37"/>
    <mergeCell ref="I39:J41"/>
    <mergeCell ref="L39:L41"/>
  </mergeCells>
  <pageMargins left="0.7" right="0.7" top="0.75" bottom="0.75" header="0.3" footer="0.3"/>
  <pageSetup scale="3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S50"/>
  <sheetViews>
    <sheetView zoomScale="60" zoomScaleNormal="60" workbookViewId="0"/>
  </sheetViews>
  <sheetFormatPr defaultColWidth="9.140625" defaultRowHeight="15" x14ac:dyDescent="0.25"/>
  <cols>
    <col min="1" max="1" width="9.140625" style="1"/>
    <col min="2" max="2" width="13" style="1" customWidth="1"/>
    <col min="3" max="3" width="10.42578125" style="1" customWidth="1"/>
    <col min="4" max="4" width="12.85546875" style="1" customWidth="1"/>
    <col min="5" max="5" width="12" style="1" customWidth="1"/>
    <col min="6" max="6" width="11.5703125" style="1" customWidth="1"/>
    <col min="7" max="7" width="17.140625" style="1" customWidth="1"/>
    <col min="8" max="8" width="18" style="1" customWidth="1"/>
    <col min="9" max="9" width="19.140625" style="1" customWidth="1"/>
    <col min="10" max="10" width="11.42578125" style="1" customWidth="1"/>
    <col min="11" max="11" width="29.28515625" style="1" customWidth="1"/>
    <col min="12" max="12" width="12.5703125" style="1" customWidth="1"/>
    <col min="13" max="13" width="13.7109375" style="1" customWidth="1"/>
    <col min="14" max="14" width="12.42578125" style="1" customWidth="1"/>
    <col min="15" max="15" width="17" style="1" customWidth="1"/>
    <col min="16" max="16" width="11.140625" style="1" customWidth="1"/>
    <col min="17" max="17" width="11" style="1" customWidth="1"/>
    <col min="18" max="18" width="12.85546875" style="1" customWidth="1"/>
    <col min="19" max="19" width="8.28515625" style="1" customWidth="1"/>
    <col min="20" max="20" width="9.140625" style="1"/>
    <col min="21" max="21" width="7" style="1" customWidth="1"/>
    <col min="22" max="22" width="7.85546875" style="1" customWidth="1"/>
    <col min="23" max="23" width="8.140625" style="1" customWidth="1"/>
    <col min="24" max="24" width="7.5703125" style="1" customWidth="1"/>
    <col min="25" max="25" width="8.7109375" style="1" customWidth="1"/>
    <col min="26" max="26" width="7.140625" style="1" customWidth="1"/>
    <col min="27" max="27" width="6.42578125" style="1" customWidth="1"/>
    <col min="28" max="263" width="9.140625" style="1"/>
    <col min="264" max="264" width="10.140625" style="1" customWidth="1"/>
    <col min="265" max="268" width="9.140625" style="1"/>
    <col min="269" max="269" width="13.7109375" style="1" customWidth="1"/>
    <col min="270" max="270" width="12.42578125" style="1" customWidth="1"/>
    <col min="271" max="273" width="11.140625" style="1" customWidth="1"/>
    <col min="274" max="274" width="12.28515625" style="1" customWidth="1"/>
    <col min="275" max="275" width="13" style="1" customWidth="1"/>
    <col min="276" max="276" width="11.42578125" style="1" customWidth="1"/>
    <col min="277" max="277" width="11.140625" style="1" customWidth="1"/>
    <col min="278" max="278" width="12.28515625" style="1" customWidth="1"/>
    <col min="279" max="279" width="10.42578125" style="1" customWidth="1"/>
    <col min="280" max="280" width="13.7109375" style="1" customWidth="1"/>
    <col min="281" max="281" width="17.28515625" style="1" customWidth="1"/>
    <col min="282" max="282" width="13.42578125" style="1" customWidth="1"/>
    <col min="283" max="519" width="9.140625" style="1"/>
    <col min="520" max="520" width="10.140625" style="1" customWidth="1"/>
    <col min="521" max="524" width="9.140625" style="1"/>
    <col min="525" max="525" width="13.7109375" style="1" customWidth="1"/>
    <col min="526" max="526" width="12.42578125" style="1" customWidth="1"/>
    <col min="527" max="529" width="11.140625" style="1" customWidth="1"/>
    <col min="530" max="530" width="12.28515625" style="1" customWidth="1"/>
    <col min="531" max="531" width="13" style="1" customWidth="1"/>
    <col min="532" max="532" width="11.42578125" style="1" customWidth="1"/>
    <col min="533" max="533" width="11.140625" style="1" customWidth="1"/>
    <col min="534" max="534" width="12.28515625" style="1" customWidth="1"/>
    <col min="535" max="535" width="10.42578125" style="1" customWidth="1"/>
    <col min="536" max="536" width="13.7109375" style="1" customWidth="1"/>
    <col min="537" max="537" width="17.28515625" style="1" customWidth="1"/>
    <col min="538" max="538" width="13.42578125" style="1" customWidth="1"/>
    <col min="539" max="775" width="9.140625" style="1"/>
    <col min="776" max="776" width="10.140625" style="1" customWidth="1"/>
    <col min="777" max="780" width="9.140625" style="1"/>
    <col min="781" max="781" width="13.7109375" style="1" customWidth="1"/>
    <col min="782" max="782" width="12.42578125" style="1" customWidth="1"/>
    <col min="783" max="785" width="11.140625" style="1" customWidth="1"/>
    <col min="786" max="786" width="12.28515625" style="1" customWidth="1"/>
    <col min="787" max="787" width="13" style="1" customWidth="1"/>
    <col min="788" max="788" width="11.42578125" style="1" customWidth="1"/>
    <col min="789" max="789" width="11.140625" style="1" customWidth="1"/>
    <col min="790" max="790" width="12.28515625" style="1" customWidth="1"/>
    <col min="791" max="791" width="10.42578125" style="1" customWidth="1"/>
    <col min="792" max="792" width="13.7109375" style="1" customWidth="1"/>
    <col min="793" max="793" width="17.28515625" style="1" customWidth="1"/>
    <col min="794" max="794" width="13.42578125" style="1" customWidth="1"/>
    <col min="795" max="1031" width="9.140625" style="1"/>
    <col min="1032" max="1032" width="10.140625" style="1" customWidth="1"/>
    <col min="1033" max="1036" width="9.140625" style="1"/>
    <col min="1037" max="1037" width="13.7109375" style="1" customWidth="1"/>
    <col min="1038" max="1038" width="12.42578125" style="1" customWidth="1"/>
    <col min="1039" max="1041" width="11.140625" style="1" customWidth="1"/>
    <col min="1042" max="1042" width="12.28515625" style="1" customWidth="1"/>
    <col min="1043" max="1043" width="13" style="1" customWidth="1"/>
    <col min="1044" max="1044" width="11.42578125" style="1" customWidth="1"/>
    <col min="1045" max="1045" width="11.140625" style="1" customWidth="1"/>
    <col min="1046" max="1046" width="12.28515625" style="1" customWidth="1"/>
    <col min="1047" max="1047" width="10.42578125" style="1" customWidth="1"/>
    <col min="1048" max="1048" width="13.7109375" style="1" customWidth="1"/>
    <col min="1049" max="1049" width="17.28515625" style="1" customWidth="1"/>
    <col min="1050" max="1050" width="13.42578125" style="1" customWidth="1"/>
    <col min="1051" max="1287" width="9.140625" style="1"/>
    <col min="1288" max="1288" width="10.140625" style="1" customWidth="1"/>
    <col min="1289" max="1292" width="9.140625" style="1"/>
    <col min="1293" max="1293" width="13.7109375" style="1" customWidth="1"/>
    <col min="1294" max="1294" width="12.42578125" style="1" customWidth="1"/>
    <col min="1295" max="1297" width="11.140625" style="1" customWidth="1"/>
    <col min="1298" max="1298" width="12.28515625" style="1" customWidth="1"/>
    <col min="1299" max="1299" width="13" style="1" customWidth="1"/>
    <col min="1300" max="1300" width="11.42578125" style="1" customWidth="1"/>
    <col min="1301" max="1301" width="11.140625" style="1" customWidth="1"/>
    <col min="1302" max="1302" width="12.28515625" style="1" customWidth="1"/>
    <col min="1303" max="1303" width="10.42578125" style="1" customWidth="1"/>
    <col min="1304" max="1304" width="13.7109375" style="1" customWidth="1"/>
    <col min="1305" max="1305" width="17.28515625" style="1" customWidth="1"/>
    <col min="1306" max="1306" width="13.42578125" style="1" customWidth="1"/>
    <col min="1307" max="1543" width="9.140625" style="1"/>
    <col min="1544" max="1544" width="10.140625" style="1" customWidth="1"/>
    <col min="1545" max="1548" width="9.140625" style="1"/>
    <col min="1549" max="1549" width="13.7109375" style="1" customWidth="1"/>
    <col min="1550" max="1550" width="12.42578125" style="1" customWidth="1"/>
    <col min="1551" max="1553" width="11.140625" style="1" customWidth="1"/>
    <col min="1554" max="1554" width="12.28515625" style="1" customWidth="1"/>
    <col min="1555" max="1555" width="13" style="1" customWidth="1"/>
    <col min="1556" max="1556" width="11.42578125" style="1" customWidth="1"/>
    <col min="1557" max="1557" width="11.140625" style="1" customWidth="1"/>
    <col min="1558" max="1558" width="12.28515625" style="1" customWidth="1"/>
    <col min="1559" max="1559" width="10.42578125" style="1" customWidth="1"/>
    <col min="1560" max="1560" width="13.7109375" style="1" customWidth="1"/>
    <col min="1561" max="1561" width="17.28515625" style="1" customWidth="1"/>
    <col min="1562" max="1562" width="13.42578125" style="1" customWidth="1"/>
    <col min="1563" max="1799" width="9.140625" style="1"/>
    <col min="1800" max="1800" width="10.140625" style="1" customWidth="1"/>
    <col min="1801" max="1804" width="9.140625" style="1"/>
    <col min="1805" max="1805" width="13.7109375" style="1" customWidth="1"/>
    <col min="1806" max="1806" width="12.42578125" style="1" customWidth="1"/>
    <col min="1807" max="1809" width="11.140625" style="1" customWidth="1"/>
    <col min="1810" max="1810" width="12.28515625" style="1" customWidth="1"/>
    <col min="1811" max="1811" width="13" style="1" customWidth="1"/>
    <col min="1812" max="1812" width="11.42578125" style="1" customWidth="1"/>
    <col min="1813" max="1813" width="11.140625" style="1" customWidth="1"/>
    <col min="1814" max="1814" width="12.28515625" style="1" customWidth="1"/>
    <col min="1815" max="1815" width="10.42578125" style="1" customWidth="1"/>
    <col min="1816" max="1816" width="13.7109375" style="1" customWidth="1"/>
    <col min="1817" max="1817" width="17.28515625" style="1" customWidth="1"/>
    <col min="1818" max="1818" width="13.42578125" style="1" customWidth="1"/>
    <col min="1819" max="2055" width="9.140625" style="1"/>
    <col min="2056" max="2056" width="10.140625" style="1" customWidth="1"/>
    <col min="2057" max="2060" width="9.140625" style="1"/>
    <col min="2061" max="2061" width="13.7109375" style="1" customWidth="1"/>
    <col min="2062" max="2062" width="12.42578125" style="1" customWidth="1"/>
    <col min="2063" max="2065" width="11.140625" style="1" customWidth="1"/>
    <col min="2066" max="2066" width="12.28515625" style="1" customWidth="1"/>
    <col min="2067" max="2067" width="13" style="1" customWidth="1"/>
    <col min="2068" max="2068" width="11.42578125" style="1" customWidth="1"/>
    <col min="2069" max="2069" width="11.140625" style="1" customWidth="1"/>
    <col min="2070" max="2070" width="12.28515625" style="1" customWidth="1"/>
    <col min="2071" max="2071" width="10.42578125" style="1" customWidth="1"/>
    <col min="2072" max="2072" width="13.7109375" style="1" customWidth="1"/>
    <col min="2073" max="2073" width="17.28515625" style="1" customWidth="1"/>
    <col min="2074" max="2074" width="13.42578125" style="1" customWidth="1"/>
    <col min="2075" max="2311" width="9.140625" style="1"/>
    <col min="2312" max="2312" width="10.140625" style="1" customWidth="1"/>
    <col min="2313" max="2316" width="9.140625" style="1"/>
    <col min="2317" max="2317" width="13.7109375" style="1" customWidth="1"/>
    <col min="2318" max="2318" width="12.42578125" style="1" customWidth="1"/>
    <col min="2319" max="2321" width="11.140625" style="1" customWidth="1"/>
    <col min="2322" max="2322" width="12.28515625" style="1" customWidth="1"/>
    <col min="2323" max="2323" width="13" style="1" customWidth="1"/>
    <col min="2324" max="2324" width="11.42578125" style="1" customWidth="1"/>
    <col min="2325" max="2325" width="11.140625" style="1" customWidth="1"/>
    <col min="2326" max="2326" width="12.28515625" style="1" customWidth="1"/>
    <col min="2327" max="2327" width="10.42578125" style="1" customWidth="1"/>
    <col min="2328" max="2328" width="13.7109375" style="1" customWidth="1"/>
    <col min="2329" max="2329" width="17.28515625" style="1" customWidth="1"/>
    <col min="2330" max="2330" width="13.42578125" style="1" customWidth="1"/>
    <col min="2331" max="2567" width="9.140625" style="1"/>
    <col min="2568" max="2568" width="10.140625" style="1" customWidth="1"/>
    <col min="2569" max="2572" width="9.140625" style="1"/>
    <col min="2573" max="2573" width="13.7109375" style="1" customWidth="1"/>
    <col min="2574" max="2574" width="12.42578125" style="1" customWidth="1"/>
    <col min="2575" max="2577" width="11.140625" style="1" customWidth="1"/>
    <col min="2578" max="2578" width="12.28515625" style="1" customWidth="1"/>
    <col min="2579" max="2579" width="13" style="1" customWidth="1"/>
    <col min="2580" max="2580" width="11.42578125" style="1" customWidth="1"/>
    <col min="2581" max="2581" width="11.140625" style="1" customWidth="1"/>
    <col min="2582" max="2582" width="12.28515625" style="1" customWidth="1"/>
    <col min="2583" max="2583" width="10.42578125" style="1" customWidth="1"/>
    <col min="2584" max="2584" width="13.7109375" style="1" customWidth="1"/>
    <col min="2585" max="2585" width="17.28515625" style="1" customWidth="1"/>
    <col min="2586" max="2586" width="13.42578125" style="1" customWidth="1"/>
    <col min="2587" max="2823" width="9.140625" style="1"/>
    <col min="2824" max="2824" width="10.140625" style="1" customWidth="1"/>
    <col min="2825" max="2828" width="9.140625" style="1"/>
    <col min="2829" max="2829" width="13.7109375" style="1" customWidth="1"/>
    <col min="2830" max="2830" width="12.42578125" style="1" customWidth="1"/>
    <col min="2831" max="2833" width="11.140625" style="1" customWidth="1"/>
    <col min="2834" max="2834" width="12.28515625" style="1" customWidth="1"/>
    <col min="2835" max="2835" width="13" style="1" customWidth="1"/>
    <col min="2836" max="2836" width="11.42578125" style="1" customWidth="1"/>
    <col min="2837" max="2837" width="11.140625" style="1" customWidth="1"/>
    <col min="2838" max="2838" width="12.28515625" style="1" customWidth="1"/>
    <col min="2839" max="2839" width="10.42578125" style="1" customWidth="1"/>
    <col min="2840" max="2840" width="13.7109375" style="1" customWidth="1"/>
    <col min="2841" max="2841" width="17.28515625" style="1" customWidth="1"/>
    <col min="2842" max="2842" width="13.42578125" style="1" customWidth="1"/>
    <col min="2843" max="3079" width="9.140625" style="1"/>
    <col min="3080" max="3080" width="10.140625" style="1" customWidth="1"/>
    <col min="3081" max="3084" width="9.140625" style="1"/>
    <col min="3085" max="3085" width="13.7109375" style="1" customWidth="1"/>
    <col min="3086" max="3086" width="12.42578125" style="1" customWidth="1"/>
    <col min="3087" max="3089" width="11.140625" style="1" customWidth="1"/>
    <col min="3090" max="3090" width="12.28515625" style="1" customWidth="1"/>
    <col min="3091" max="3091" width="13" style="1" customWidth="1"/>
    <col min="3092" max="3092" width="11.42578125" style="1" customWidth="1"/>
    <col min="3093" max="3093" width="11.140625" style="1" customWidth="1"/>
    <col min="3094" max="3094" width="12.28515625" style="1" customWidth="1"/>
    <col min="3095" max="3095" width="10.42578125" style="1" customWidth="1"/>
    <col min="3096" max="3096" width="13.7109375" style="1" customWidth="1"/>
    <col min="3097" max="3097" width="17.28515625" style="1" customWidth="1"/>
    <col min="3098" max="3098" width="13.42578125" style="1" customWidth="1"/>
    <col min="3099" max="3335" width="9.140625" style="1"/>
    <col min="3336" max="3336" width="10.140625" style="1" customWidth="1"/>
    <col min="3337" max="3340" width="9.140625" style="1"/>
    <col min="3341" max="3341" width="13.7109375" style="1" customWidth="1"/>
    <col min="3342" max="3342" width="12.42578125" style="1" customWidth="1"/>
    <col min="3343" max="3345" width="11.140625" style="1" customWidth="1"/>
    <col min="3346" max="3346" width="12.28515625" style="1" customWidth="1"/>
    <col min="3347" max="3347" width="13" style="1" customWidth="1"/>
    <col min="3348" max="3348" width="11.42578125" style="1" customWidth="1"/>
    <col min="3349" max="3349" width="11.140625" style="1" customWidth="1"/>
    <col min="3350" max="3350" width="12.28515625" style="1" customWidth="1"/>
    <col min="3351" max="3351" width="10.42578125" style="1" customWidth="1"/>
    <col min="3352" max="3352" width="13.7109375" style="1" customWidth="1"/>
    <col min="3353" max="3353" width="17.28515625" style="1" customWidth="1"/>
    <col min="3354" max="3354" width="13.42578125" style="1" customWidth="1"/>
    <col min="3355" max="3591" width="9.140625" style="1"/>
    <col min="3592" max="3592" width="10.140625" style="1" customWidth="1"/>
    <col min="3593" max="3596" width="9.140625" style="1"/>
    <col min="3597" max="3597" width="13.7109375" style="1" customWidth="1"/>
    <col min="3598" max="3598" width="12.42578125" style="1" customWidth="1"/>
    <col min="3599" max="3601" width="11.140625" style="1" customWidth="1"/>
    <col min="3602" max="3602" width="12.28515625" style="1" customWidth="1"/>
    <col min="3603" max="3603" width="13" style="1" customWidth="1"/>
    <col min="3604" max="3604" width="11.42578125" style="1" customWidth="1"/>
    <col min="3605" max="3605" width="11.140625" style="1" customWidth="1"/>
    <col min="3606" max="3606" width="12.28515625" style="1" customWidth="1"/>
    <col min="3607" max="3607" width="10.42578125" style="1" customWidth="1"/>
    <col min="3608" max="3608" width="13.7109375" style="1" customWidth="1"/>
    <col min="3609" max="3609" width="17.28515625" style="1" customWidth="1"/>
    <col min="3610" max="3610" width="13.42578125" style="1" customWidth="1"/>
    <col min="3611" max="3847" width="9.140625" style="1"/>
    <col min="3848" max="3848" width="10.140625" style="1" customWidth="1"/>
    <col min="3849" max="3852" width="9.140625" style="1"/>
    <col min="3853" max="3853" width="13.7109375" style="1" customWidth="1"/>
    <col min="3854" max="3854" width="12.42578125" style="1" customWidth="1"/>
    <col min="3855" max="3857" width="11.140625" style="1" customWidth="1"/>
    <col min="3858" max="3858" width="12.28515625" style="1" customWidth="1"/>
    <col min="3859" max="3859" width="13" style="1" customWidth="1"/>
    <col min="3860" max="3860" width="11.42578125" style="1" customWidth="1"/>
    <col min="3861" max="3861" width="11.140625" style="1" customWidth="1"/>
    <col min="3862" max="3862" width="12.28515625" style="1" customWidth="1"/>
    <col min="3863" max="3863" width="10.42578125" style="1" customWidth="1"/>
    <col min="3864" max="3864" width="13.7109375" style="1" customWidth="1"/>
    <col min="3865" max="3865" width="17.28515625" style="1" customWidth="1"/>
    <col min="3866" max="3866" width="13.42578125" style="1" customWidth="1"/>
    <col min="3867" max="4103" width="9.140625" style="1"/>
    <col min="4104" max="4104" width="10.140625" style="1" customWidth="1"/>
    <col min="4105" max="4108" width="9.140625" style="1"/>
    <col min="4109" max="4109" width="13.7109375" style="1" customWidth="1"/>
    <col min="4110" max="4110" width="12.42578125" style="1" customWidth="1"/>
    <col min="4111" max="4113" width="11.140625" style="1" customWidth="1"/>
    <col min="4114" max="4114" width="12.28515625" style="1" customWidth="1"/>
    <col min="4115" max="4115" width="13" style="1" customWidth="1"/>
    <col min="4116" max="4116" width="11.42578125" style="1" customWidth="1"/>
    <col min="4117" max="4117" width="11.140625" style="1" customWidth="1"/>
    <col min="4118" max="4118" width="12.28515625" style="1" customWidth="1"/>
    <col min="4119" max="4119" width="10.42578125" style="1" customWidth="1"/>
    <col min="4120" max="4120" width="13.7109375" style="1" customWidth="1"/>
    <col min="4121" max="4121" width="17.28515625" style="1" customWidth="1"/>
    <col min="4122" max="4122" width="13.42578125" style="1" customWidth="1"/>
    <col min="4123" max="4359" width="9.140625" style="1"/>
    <col min="4360" max="4360" width="10.140625" style="1" customWidth="1"/>
    <col min="4361" max="4364" width="9.140625" style="1"/>
    <col min="4365" max="4365" width="13.7109375" style="1" customWidth="1"/>
    <col min="4366" max="4366" width="12.42578125" style="1" customWidth="1"/>
    <col min="4367" max="4369" width="11.140625" style="1" customWidth="1"/>
    <col min="4370" max="4370" width="12.28515625" style="1" customWidth="1"/>
    <col min="4371" max="4371" width="13" style="1" customWidth="1"/>
    <col min="4372" max="4372" width="11.42578125" style="1" customWidth="1"/>
    <col min="4373" max="4373" width="11.140625" style="1" customWidth="1"/>
    <col min="4374" max="4374" width="12.28515625" style="1" customWidth="1"/>
    <col min="4375" max="4375" width="10.42578125" style="1" customWidth="1"/>
    <col min="4376" max="4376" width="13.7109375" style="1" customWidth="1"/>
    <col min="4377" max="4377" width="17.28515625" style="1" customWidth="1"/>
    <col min="4378" max="4378" width="13.42578125" style="1" customWidth="1"/>
    <col min="4379" max="4615" width="9.140625" style="1"/>
    <col min="4616" max="4616" width="10.140625" style="1" customWidth="1"/>
    <col min="4617" max="4620" width="9.140625" style="1"/>
    <col min="4621" max="4621" width="13.7109375" style="1" customWidth="1"/>
    <col min="4622" max="4622" width="12.42578125" style="1" customWidth="1"/>
    <col min="4623" max="4625" width="11.140625" style="1" customWidth="1"/>
    <col min="4626" max="4626" width="12.28515625" style="1" customWidth="1"/>
    <col min="4627" max="4627" width="13" style="1" customWidth="1"/>
    <col min="4628" max="4628" width="11.42578125" style="1" customWidth="1"/>
    <col min="4629" max="4629" width="11.140625" style="1" customWidth="1"/>
    <col min="4630" max="4630" width="12.28515625" style="1" customWidth="1"/>
    <col min="4631" max="4631" width="10.42578125" style="1" customWidth="1"/>
    <col min="4632" max="4632" width="13.7109375" style="1" customWidth="1"/>
    <col min="4633" max="4633" width="17.28515625" style="1" customWidth="1"/>
    <col min="4634" max="4634" width="13.42578125" style="1" customWidth="1"/>
    <col min="4635" max="4871" width="9.140625" style="1"/>
    <col min="4872" max="4872" width="10.140625" style="1" customWidth="1"/>
    <col min="4873" max="4876" width="9.140625" style="1"/>
    <col min="4877" max="4877" width="13.7109375" style="1" customWidth="1"/>
    <col min="4878" max="4878" width="12.42578125" style="1" customWidth="1"/>
    <col min="4879" max="4881" width="11.140625" style="1" customWidth="1"/>
    <col min="4882" max="4882" width="12.28515625" style="1" customWidth="1"/>
    <col min="4883" max="4883" width="13" style="1" customWidth="1"/>
    <col min="4884" max="4884" width="11.42578125" style="1" customWidth="1"/>
    <col min="4885" max="4885" width="11.140625" style="1" customWidth="1"/>
    <col min="4886" max="4886" width="12.28515625" style="1" customWidth="1"/>
    <col min="4887" max="4887" width="10.42578125" style="1" customWidth="1"/>
    <col min="4888" max="4888" width="13.7109375" style="1" customWidth="1"/>
    <col min="4889" max="4889" width="17.28515625" style="1" customWidth="1"/>
    <col min="4890" max="4890" width="13.42578125" style="1" customWidth="1"/>
    <col min="4891" max="5127" width="9.140625" style="1"/>
    <col min="5128" max="5128" width="10.140625" style="1" customWidth="1"/>
    <col min="5129" max="5132" width="9.140625" style="1"/>
    <col min="5133" max="5133" width="13.7109375" style="1" customWidth="1"/>
    <col min="5134" max="5134" width="12.42578125" style="1" customWidth="1"/>
    <col min="5135" max="5137" width="11.140625" style="1" customWidth="1"/>
    <col min="5138" max="5138" width="12.28515625" style="1" customWidth="1"/>
    <col min="5139" max="5139" width="13" style="1" customWidth="1"/>
    <col min="5140" max="5140" width="11.42578125" style="1" customWidth="1"/>
    <col min="5141" max="5141" width="11.140625" style="1" customWidth="1"/>
    <col min="5142" max="5142" width="12.28515625" style="1" customWidth="1"/>
    <col min="5143" max="5143" width="10.42578125" style="1" customWidth="1"/>
    <col min="5144" max="5144" width="13.7109375" style="1" customWidth="1"/>
    <col min="5145" max="5145" width="17.28515625" style="1" customWidth="1"/>
    <col min="5146" max="5146" width="13.42578125" style="1" customWidth="1"/>
    <col min="5147" max="5383" width="9.140625" style="1"/>
    <col min="5384" max="5384" width="10.140625" style="1" customWidth="1"/>
    <col min="5385" max="5388" width="9.140625" style="1"/>
    <col min="5389" max="5389" width="13.7109375" style="1" customWidth="1"/>
    <col min="5390" max="5390" width="12.42578125" style="1" customWidth="1"/>
    <col min="5391" max="5393" width="11.140625" style="1" customWidth="1"/>
    <col min="5394" max="5394" width="12.28515625" style="1" customWidth="1"/>
    <col min="5395" max="5395" width="13" style="1" customWidth="1"/>
    <col min="5396" max="5396" width="11.42578125" style="1" customWidth="1"/>
    <col min="5397" max="5397" width="11.140625" style="1" customWidth="1"/>
    <col min="5398" max="5398" width="12.28515625" style="1" customWidth="1"/>
    <col min="5399" max="5399" width="10.42578125" style="1" customWidth="1"/>
    <col min="5400" max="5400" width="13.7109375" style="1" customWidth="1"/>
    <col min="5401" max="5401" width="17.28515625" style="1" customWidth="1"/>
    <col min="5402" max="5402" width="13.42578125" style="1" customWidth="1"/>
    <col min="5403" max="5639" width="9.140625" style="1"/>
    <col min="5640" max="5640" width="10.140625" style="1" customWidth="1"/>
    <col min="5641" max="5644" width="9.140625" style="1"/>
    <col min="5645" max="5645" width="13.7109375" style="1" customWidth="1"/>
    <col min="5646" max="5646" width="12.42578125" style="1" customWidth="1"/>
    <col min="5647" max="5649" width="11.140625" style="1" customWidth="1"/>
    <col min="5650" max="5650" width="12.28515625" style="1" customWidth="1"/>
    <col min="5651" max="5651" width="13" style="1" customWidth="1"/>
    <col min="5652" max="5652" width="11.42578125" style="1" customWidth="1"/>
    <col min="5653" max="5653" width="11.140625" style="1" customWidth="1"/>
    <col min="5654" max="5654" width="12.28515625" style="1" customWidth="1"/>
    <col min="5655" max="5655" width="10.42578125" style="1" customWidth="1"/>
    <col min="5656" max="5656" width="13.7109375" style="1" customWidth="1"/>
    <col min="5657" max="5657" width="17.28515625" style="1" customWidth="1"/>
    <col min="5658" max="5658" width="13.42578125" style="1" customWidth="1"/>
    <col min="5659" max="5895" width="9.140625" style="1"/>
    <col min="5896" max="5896" width="10.140625" style="1" customWidth="1"/>
    <col min="5897" max="5900" width="9.140625" style="1"/>
    <col min="5901" max="5901" width="13.7109375" style="1" customWidth="1"/>
    <col min="5902" max="5902" width="12.42578125" style="1" customWidth="1"/>
    <col min="5903" max="5905" width="11.140625" style="1" customWidth="1"/>
    <col min="5906" max="5906" width="12.28515625" style="1" customWidth="1"/>
    <col min="5907" max="5907" width="13" style="1" customWidth="1"/>
    <col min="5908" max="5908" width="11.42578125" style="1" customWidth="1"/>
    <col min="5909" max="5909" width="11.140625" style="1" customWidth="1"/>
    <col min="5910" max="5910" width="12.28515625" style="1" customWidth="1"/>
    <col min="5911" max="5911" width="10.42578125" style="1" customWidth="1"/>
    <col min="5912" max="5912" width="13.7109375" style="1" customWidth="1"/>
    <col min="5913" max="5913" width="17.28515625" style="1" customWidth="1"/>
    <col min="5914" max="5914" width="13.42578125" style="1" customWidth="1"/>
    <col min="5915" max="6151" width="9.140625" style="1"/>
    <col min="6152" max="6152" width="10.140625" style="1" customWidth="1"/>
    <col min="6153" max="6156" width="9.140625" style="1"/>
    <col min="6157" max="6157" width="13.7109375" style="1" customWidth="1"/>
    <col min="6158" max="6158" width="12.42578125" style="1" customWidth="1"/>
    <col min="6159" max="6161" width="11.140625" style="1" customWidth="1"/>
    <col min="6162" max="6162" width="12.28515625" style="1" customWidth="1"/>
    <col min="6163" max="6163" width="13" style="1" customWidth="1"/>
    <col min="6164" max="6164" width="11.42578125" style="1" customWidth="1"/>
    <col min="6165" max="6165" width="11.140625" style="1" customWidth="1"/>
    <col min="6166" max="6166" width="12.28515625" style="1" customWidth="1"/>
    <col min="6167" max="6167" width="10.42578125" style="1" customWidth="1"/>
    <col min="6168" max="6168" width="13.7109375" style="1" customWidth="1"/>
    <col min="6169" max="6169" width="17.28515625" style="1" customWidth="1"/>
    <col min="6170" max="6170" width="13.42578125" style="1" customWidth="1"/>
    <col min="6171" max="6407" width="9.140625" style="1"/>
    <col min="6408" max="6408" width="10.140625" style="1" customWidth="1"/>
    <col min="6409" max="6412" width="9.140625" style="1"/>
    <col min="6413" max="6413" width="13.7109375" style="1" customWidth="1"/>
    <col min="6414" max="6414" width="12.42578125" style="1" customWidth="1"/>
    <col min="6415" max="6417" width="11.140625" style="1" customWidth="1"/>
    <col min="6418" max="6418" width="12.28515625" style="1" customWidth="1"/>
    <col min="6419" max="6419" width="13" style="1" customWidth="1"/>
    <col min="6420" max="6420" width="11.42578125" style="1" customWidth="1"/>
    <col min="6421" max="6421" width="11.140625" style="1" customWidth="1"/>
    <col min="6422" max="6422" width="12.28515625" style="1" customWidth="1"/>
    <col min="6423" max="6423" width="10.42578125" style="1" customWidth="1"/>
    <col min="6424" max="6424" width="13.7109375" style="1" customWidth="1"/>
    <col min="6425" max="6425" width="17.28515625" style="1" customWidth="1"/>
    <col min="6426" max="6426" width="13.42578125" style="1" customWidth="1"/>
    <col min="6427" max="6663" width="9.140625" style="1"/>
    <col min="6664" max="6664" width="10.140625" style="1" customWidth="1"/>
    <col min="6665" max="6668" width="9.140625" style="1"/>
    <col min="6669" max="6669" width="13.7109375" style="1" customWidth="1"/>
    <col min="6670" max="6670" width="12.42578125" style="1" customWidth="1"/>
    <col min="6671" max="6673" width="11.140625" style="1" customWidth="1"/>
    <col min="6674" max="6674" width="12.28515625" style="1" customWidth="1"/>
    <col min="6675" max="6675" width="13" style="1" customWidth="1"/>
    <col min="6676" max="6676" width="11.42578125" style="1" customWidth="1"/>
    <col min="6677" max="6677" width="11.140625" style="1" customWidth="1"/>
    <col min="6678" max="6678" width="12.28515625" style="1" customWidth="1"/>
    <col min="6679" max="6679" width="10.42578125" style="1" customWidth="1"/>
    <col min="6680" max="6680" width="13.7109375" style="1" customWidth="1"/>
    <col min="6681" max="6681" width="17.28515625" style="1" customWidth="1"/>
    <col min="6682" max="6682" width="13.42578125" style="1" customWidth="1"/>
    <col min="6683" max="6919" width="9.140625" style="1"/>
    <col min="6920" max="6920" width="10.140625" style="1" customWidth="1"/>
    <col min="6921" max="6924" width="9.140625" style="1"/>
    <col min="6925" max="6925" width="13.7109375" style="1" customWidth="1"/>
    <col min="6926" max="6926" width="12.42578125" style="1" customWidth="1"/>
    <col min="6927" max="6929" width="11.140625" style="1" customWidth="1"/>
    <col min="6930" max="6930" width="12.28515625" style="1" customWidth="1"/>
    <col min="6931" max="6931" width="13" style="1" customWidth="1"/>
    <col min="6932" max="6932" width="11.42578125" style="1" customWidth="1"/>
    <col min="6933" max="6933" width="11.140625" style="1" customWidth="1"/>
    <col min="6934" max="6934" width="12.28515625" style="1" customWidth="1"/>
    <col min="6935" max="6935" width="10.42578125" style="1" customWidth="1"/>
    <col min="6936" max="6936" width="13.7109375" style="1" customWidth="1"/>
    <col min="6937" max="6937" width="17.28515625" style="1" customWidth="1"/>
    <col min="6938" max="6938" width="13.42578125" style="1" customWidth="1"/>
    <col min="6939" max="7175" width="9.140625" style="1"/>
    <col min="7176" max="7176" width="10.140625" style="1" customWidth="1"/>
    <col min="7177" max="7180" width="9.140625" style="1"/>
    <col min="7181" max="7181" width="13.7109375" style="1" customWidth="1"/>
    <col min="7182" max="7182" width="12.42578125" style="1" customWidth="1"/>
    <col min="7183" max="7185" width="11.140625" style="1" customWidth="1"/>
    <col min="7186" max="7186" width="12.28515625" style="1" customWidth="1"/>
    <col min="7187" max="7187" width="13" style="1" customWidth="1"/>
    <col min="7188" max="7188" width="11.42578125" style="1" customWidth="1"/>
    <col min="7189" max="7189" width="11.140625" style="1" customWidth="1"/>
    <col min="7190" max="7190" width="12.28515625" style="1" customWidth="1"/>
    <col min="7191" max="7191" width="10.42578125" style="1" customWidth="1"/>
    <col min="7192" max="7192" width="13.7109375" style="1" customWidth="1"/>
    <col min="7193" max="7193" width="17.28515625" style="1" customWidth="1"/>
    <col min="7194" max="7194" width="13.42578125" style="1" customWidth="1"/>
    <col min="7195" max="7431" width="9.140625" style="1"/>
    <col min="7432" max="7432" width="10.140625" style="1" customWidth="1"/>
    <col min="7433" max="7436" width="9.140625" style="1"/>
    <col min="7437" max="7437" width="13.7109375" style="1" customWidth="1"/>
    <col min="7438" max="7438" width="12.42578125" style="1" customWidth="1"/>
    <col min="7439" max="7441" width="11.140625" style="1" customWidth="1"/>
    <col min="7442" max="7442" width="12.28515625" style="1" customWidth="1"/>
    <col min="7443" max="7443" width="13" style="1" customWidth="1"/>
    <col min="7444" max="7444" width="11.42578125" style="1" customWidth="1"/>
    <col min="7445" max="7445" width="11.140625" style="1" customWidth="1"/>
    <col min="7446" max="7446" width="12.28515625" style="1" customWidth="1"/>
    <col min="7447" max="7447" width="10.42578125" style="1" customWidth="1"/>
    <col min="7448" max="7448" width="13.7109375" style="1" customWidth="1"/>
    <col min="7449" max="7449" width="17.28515625" style="1" customWidth="1"/>
    <col min="7450" max="7450" width="13.42578125" style="1" customWidth="1"/>
    <col min="7451" max="7687" width="9.140625" style="1"/>
    <col min="7688" max="7688" width="10.140625" style="1" customWidth="1"/>
    <col min="7689" max="7692" width="9.140625" style="1"/>
    <col min="7693" max="7693" width="13.7109375" style="1" customWidth="1"/>
    <col min="7694" max="7694" width="12.42578125" style="1" customWidth="1"/>
    <col min="7695" max="7697" width="11.140625" style="1" customWidth="1"/>
    <col min="7698" max="7698" width="12.28515625" style="1" customWidth="1"/>
    <col min="7699" max="7699" width="13" style="1" customWidth="1"/>
    <col min="7700" max="7700" width="11.42578125" style="1" customWidth="1"/>
    <col min="7701" max="7701" width="11.140625" style="1" customWidth="1"/>
    <col min="7702" max="7702" width="12.28515625" style="1" customWidth="1"/>
    <col min="7703" max="7703" width="10.42578125" style="1" customWidth="1"/>
    <col min="7704" max="7704" width="13.7109375" style="1" customWidth="1"/>
    <col min="7705" max="7705" width="17.28515625" style="1" customWidth="1"/>
    <col min="7706" max="7706" width="13.42578125" style="1" customWidth="1"/>
    <col min="7707" max="7943" width="9.140625" style="1"/>
    <col min="7944" max="7944" width="10.140625" style="1" customWidth="1"/>
    <col min="7945" max="7948" width="9.140625" style="1"/>
    <col min="7949" max="7949" width="13.7109375" style="1" customWidth="1"/>
    <col min="7950" max="7950" width="12.42578125" style="1" customWidth="1"/>
    <col min="7951" max="7953" width="11.140625" style="1" customWidth="1"/>
    <col min="7954" max="7954" width="12.28515625" style="1" customWidth="1"/>
    <col min="7955" max="7955" width="13" style="1" customWidth="1"/>
    <col min="7956" max="7956" width="11.42578125" style="1" customWidth="1"/>
    <col min="7957" max="7957" width="11.140625" style="1" customWidth="1"/>
    <col min="7958" max="7958" width="12.28515625" style="1" customWidth="1"/>
    <col min="7959" max="7959" width="10.42578125" style="1" customWidth="1"/>
    <col min="7960" max="7960" width="13.7109375" style="1" customWidth="1"/>
    <col min="7961" max="7961" width="17.28515625" style="1" customWidth="1"/>
    <col min="7962" max="7962" width="13.42578125" style="1" customWidth="1"/>
    <col min="7963" max="8199" width="9.140625" style="1"/>
    <col min="8200" max="8200" width="10.140625" style="1" customWidth="1"/>
    <col min="8201" max="8204" width="9.140625" style="1"/>
    <col min="8205" max="8205" width="13.7109375" style="1" customWidth="1"/>
    <col min="8206" max="8206" width="12.42578125" style="1" customWidth="1"/>
    <col min="8207" max="8209" width="11.140625" style="1" customWidth="1"/>
    <col min="8210" max="8210" width="12.28515625" style="1" customWidth="1"/>
    <col min="8211" max="8211" width="13" style="1" customWidth="1"/>
    <col min="8212" max="8212" width="11.42578125" style="1" customWidth="1"/>
    <col min="8213" max="8213" width="11.140625" style="1" customWidth="1"/>
    <col min="8214" max="8214" width="12.28515625" style="1" customWidth="1"/>
    <col min="8215" max="8215" width="10.42578125" style="1" customWidth="1"/>
    <col min="8216" max="8216" width="13.7109375" style="1" customWidth="1"/>
    <col min="8217" max="8217" width="17.28515625" style="1" customWidth="1"/>
    <col min="8218" max="8218" width="13.42578125" style="1" customWidth="1"/>
    <col min="8219" max="8455" width="9.140625" style="1"/>
    <col min="8456" max="8456" width="10.140625" style="1" customWidth="1"/>
    <col min="8457" max="8460" width="9.140625" style="1"/>
    <col min="8461" max="8461" width="13.7109375" style="1" customWidth="1"/>
    <col min="8462" max="8462" width="12.42578125" style="1" customWidth="1"/>
    <col min="8463" max="8465" width="11.140625" style="1" customWidth="1"/>
    <col min="8466" max="8466" width="12.28515625" style="1" customWidth="1"/>
    <col min="8467" max="8467" width="13" style="1" customWidth="1"/>
    <col min="8468" max="8468" width="11.42578125" style="1" customWidth="1"/>
    <col min="8469" max="8469" width="11.140625" style="1" customWidth="1"/>
    <col min="8470" max="8470" width="12.28515625" style="1" customWidth="1"/>
    <col min="8471" max="8471" width="10.42578125" style="1" customWidth="1"/>
    <col min="8472" max="8472" width="13.7109375" style="1" customWidth="1"/>
    <col min="8473" max="8473" width="17.28515625" style="1" customWidth="1"/>
    <col min="8474" max="8474" width="13.42578125" style="1" customWidth="1"/>
    <col min="8475" max="8711" width="9.140625" style="1"/>
    <col min="8712" max="8712" width="10.140625" style="1" customWidth="1"/>
    <col min="8713" max="8716" width="9.140625" style="1"/>
    <col min="8717" max="8717" width="13.7109375" style="1" customWidth="1"/>
    <col min="8718" max="8718" width="12.42578125" style="1" customWidth="1"/>
    <col min="8719" max="8721" width="11.140625" style="1" customWidth="1"/>
    <col min="8722" max="8722" width="12.28515625" style="1" customWidth="1"/>
    <col min="8723" max="8723" width="13" style="1" customWidth="1"/>
    <col min="8724" max="8724" width="11.42578125" style="1" customWidth="1"/>
    <col min="8725" max="8725" width="11.140625" style="1" customWidth="1"/>
    <col min="8726" max="8726" width="12.28515625" style="1" customWidth="1"/>
    <col min="8727" max="8727" width="10.42578125" style="1" customWidth="1"/>
    <col min="8728" max="8728" width="13.7109375" style="1" customWidth="1"/>
    <col min="8729" max="8729" width="17.28515625" style="1" customWidth="1"/>
    <col min="8730" max="8730" width="13.42578125" style="1" customWidth="1"/>
    <col min="8731" max="8967" width="9.140625" style="1"/>
    <col min="8968" max="8968" width="10.140625" style="1" customWidth="1"/>
    <col min="8969" max="8972" width="9.140625" style="1"/>
    <col min="8973" max="8973" width="13.7109375" style="1" customWidth="1"/>
    <col min="8974" max="8974" width="12.42578125" style="1" customWidth="1"/>
    <col min="8975" max="8977" width="11.140625" style="1" customWidth="1"/>
    <col min="8978" max="8978" width="12.28515625" style="1" customWidth="1"/>
    <col min="8979" max="8979" width="13" style="1" customWidth="1"/>
    <col min="8980" max="8980" width="11.42578125" style="1" customWidth="1"/>
    <col min="8981" max="8981" width="11.140625" style="1" customWidth="1"/>
    <col min="8982" max="8982" width="12.28515625" style="1" customWidth="1"/>
    <col min="8983" max="8983" width="10.42578125" style="1" customWidth="1"/>
    <col min="8984" max="8984" width="13.7109375" style="1" customWidth="1"/>
    <col min="8985" max="8985" width="17.28515625" style="1" customWidth="1"/>
    <col min="8986" max="8986" width="13.42578125" style="1" customWidth="1"/>
    <col min="8987" max="9223" width="9.140625" style="1"/>
    <col min="9224" max="9224" width="10.140625" style="1" customWidth="1"/>
    <col min="9225" max="9228" width="9.140625" style="1"/>
    <col min="9229" max="9229" width="13.7109375" style="1" customWidth="1"/>
    <col min="9230" max="9230" width="12.42578125" style="1" customWidth="1"/>
    <col min="9231" max="9233" width="11.140625" style="1" customWidth="1"/>
    <col min="9234" max="9234" width="12.28515625" style="1" customWidth="1"/>
    <col min="9235" max="9235" width="13" style="1" customWidth="1"/>
    <col min="9236" max="9236" width="11.42578125" style="1" customWidth="1"/>
    <col min="9237" max="9237" width="11.140625" style="1" customWidth="1"/>
    <col min="9238" max="9238" width="12.28515625" style="1" customWidth="1"/>
    <col min="9239" max="9239" width="10.42578125" style="1" customWidth="1"/>
    <col min="9240" max="9240" width="13.7109375" style="1" customWidth="1"/>
    <col min="9241" max="9241" width="17.28515625" style="1" customWidth="1"/>
    <col min="9242" max="9242" width="13.42578125" style="1" customWidth="1"/>
    <col min="9243" max="9479" width="9.140625" style="1"/>
    <col min="9480" max="9480" width="10.140625" style="1" customWidth="1"/>
    <col min="9481" max="9484" width="9.140625" style="1"/>
    <col min="9485" max="9485" width="13.7109375" style="1" customWidth="1"/>
    <col min="9486" max="9486" width="12.42578125" style="1" customWidth="1"/>
    <col min="9487" max="9489" width="11.140625" style="1" customWidth="1"/>
    <col min="9490" max="9490" width="12.28515625" style="1" customWidth="1"/>
    <col min="9491" max="9491" width="13" style="1" customWidth="1"/>
    <col min="9492" max="9492" width="11.42578125" style="1" customWidth="1"/>
    <col min="9493" max="9493" width="11.140625" style="1" customWidth="1"/>
    <col min="9494" max="9494" width="12.28515625" style="1" customWidth="1"/>
    <col min="9495" max="9495" width="10.42578125" style="1" customWidth="1"/>
    <col min="9496" max="9496" width="13.7109375" style="1" customWidth="1"/>
    <col min="9497" max="9497" width="17.28515625" style="1" customWidth="1"/>
    <col min="9498" max="9498" width="13.42578125" style="1" customWidth="1"/>
    <col min="9499" max="9735" width="9.140625" style="1"/>
    <col min="9736" max="9736" width="10.140625" style="1" customWidth="1"/>
    <col min="9737" max="9740" width="9.140625" style="1"/>
    <col min="9741" max="9741" width="13.7109375" style="1" customWidth="1"/>
    <col min="9742" max="9742" width="12.42578125" style="1" customWidth="1"/>
    <col min="9743" max="9745" width="11.140625" style="1" customWidth="1"/>
    <col min="9746" max="9746" width="12.28515625" style="1" customWidth="1"/>
    <col min="9747" max="9747" width="13" style="1" customWidth="1"/>
    <col min="9748" max="9748" width="11.42578125" style="1" customWidth="1"/>
    <col min="9749" max="9749" width="11.140625" style="1" customWidth="1"/>
    <col min="9750" max="9750" width="12.28515625" style="1" customWidth="1"/>
    <col min="9751" max="9751" width="10.42578125" style="1" customWidth="1"/>
    <col min="9752" max="9752" width="13.7109375" style="1" customWidth="1"/>
    <col min="9753" max="9753" width="17.28515625" style="1" customWidth="1"/>
    <col min="9754" max="9754" width="13.42578125" style="1" customWidth="1"/>
    <col min="9755" max="9991" width="9.140625" style="1"/>
    <col min="9992" max="9992" width="10.140625" style="1" customWidth="1"/>
    <col min="9993" max="9996" width="9.140625" style="1"/>
    <col min="9997" max="9997" width="13.7109375" style="1" customWidth="1"/>
    <col min="9998" max="9998" width="12.42578125" style="1" customWidth="1"/>
    <col min="9999" max="10001" width="11.140625" style="1" customWidth="1"/>
    <col min="10002" max="10002" width="12.28515625" style="1" customWidth="1"/>
    <col min="10003" max="10003" width="13" style="1" customWidth="1"/>
    <col min="10004" max="10004" width="11.42578125" style="1" customWidth="1"/>
    <col min="10005" max="10005" width="11.140625" style="1" customWidth="1"/>
    <col min="10006" max="10006" width="12.28515625" style="1" customWidth="1"/>
    <col min="10007" max="10007" width="10.42578125" style="1" customWidth="1"/>
    <col min="10008" max="10008" width="13.7109375" style="1" customWidth="1"/>
    <col min="10009" max="10009" width="17.28515625" style="1" customWidth="1"/>
    <col min="10010" max="10010" width="13.42578125" style="1" customWidth="1"/>
    <col min="10011" max="10247" width="9.140625" style="1"/>
    <col min="10248" max="10248" width="10.140625" style="1" customWidth="1"/>
    <col min="10249" max="10252" width="9.140625" style="1"/>
    <col min="10253" max="10253" width="13.7109375" style="1" customWidth="1"/>
    <col min="10254" max="10254" width="12.42578125" style="1" customWidth="1"/>
    <col min="10255" max="10257" width="11.140625" style="1" customWidth="1"/>
    <col min="10258" max="10258" width="12.28515625" style="1" customWidth="1"/>
    <col min="10259" max="10259" width="13" style="1" customWidth="1"/>
    <col min="10260" max="10260" width="11.42578125" style="1" customWidth="1"/>
    <col min="10261" max="10261" width="11.140625" style="1" customWidth="1"/>
    <col min="10262" max="10262" width="12.28515625" style="1" customWidth="1"/>
    <col min="10263" max="10263" width="10.42578125" style="1" customWidth="1"/>
    <col min="10264" max="10264" width="13.7109375" style="1" customWidth="1"/>
    <col min="10265" max="10265" width="17.28515625" style="1" customWidth="1"/>
    <col min="10266" max="10266" width="13.42578125" style="1" customWidth="1"/>
    <col min="10267" max="10503" width="9.140625" style="1"/>
    <col min="10504" max="10504" width="10.140625" style="1" customWidth="1"/>
    <col min="10505" max="10508" width="9.140625" style="1"/>
    <col min="10509" max="10509" width="13.7109375" style="1" customWidth="1"/>
    <col min="10510" max="10510" width="12.42578125" style="1" customWidth="1"/>
    <col min="10511" max="10513" width="11.140625" style="1" customWidth="1"/>
    <col min="10514" max="10514" width="12.28515625" style="1" customWidth="1"/>
    <col min="10515" max="10515" width="13" style="1" customWidth="1"/>
    <col min="10516" max="10516" width="11.42578125" style="1" customWidth="1"/>
    <col min="10517" max="10517" width="11.140625" style="1" customWidth="1"/>
    <col min="10518" max="10518" width="12.28515625" style="1" customWidth="1"/>
    <col min="10519" max="10519" width="10.42578125" style="1" customWidth="1"/>
    <col min="10520" max="10520" width="13.7109375" style="1" customWidth="1"/>
    <col min="10521" max="10521" width="17.28515625" style="1" customWidth="1"/>
    <col min="10522" max="10522" width="13.42578125" style="1" customWidth="1"/>
    <col min="10523" max="10759" width="9.140625" style="1"/>
    <col min="10760" max="10760" width="10.140625" style="1" customWidth="1"/>
    <col min="10761" max="10764" width="9.140625" style="1"/>
    <col min="10765" max="10765" width="13.7109375" style="1" customWidth="1"/>
    <col min="10766" max="10766" width="12.42578125" style="1" customWidth="1"/>
    <col min="10767" max="10769" width="11.140625" style="1" customWidth="1"/>
    <col min="10770" max="10770" width="12.28515625" style="1" customWidth="1"/>
    <col min="10771" max="10771" width="13" style="1" customWidth="1"/>
    <col min="10772" max="10772" width="11.42578125" style="1" customWidth="1"/>
    <col min="10773" max="10773" width="11.140625" style="1" customWidth="1"/>
    <col min="10774" max="10774" width="12.28515625" style="1" customWidth="1"/>
    <col min="10775" max="10775" width="10.42578125" style="1" customWidth="1"/>
    <col min="10776" max="10776" width="13.7109375" style="1" customWidth="1"/>
    <col min="10777" max="10777" width="17.28515625" style="1" customWidth="1"/>
    <col min="10778" max="10778" width="13.42578125" style="1" customWidth="1"/>
    <col min="10779" max="11015" width="9.140625" style="1"/>
    <col min="11016" max="11016" width="10.140625" style="1" customWidth="1"/>
    <col min="11017" max="11020" width="9.140625" style="1"/>
    <col min="11021" max="11021" width="13.7109375" style="1" customWidth="1"/>
    <col min="11022" max="11022" width="12.42578125" style="1" customWidth="1"/>
    <col min="11023" max="11025" width="11.140625" style="1" customWidth="1"/>
    <col min="11026" max="11026" width="12.28515625" style="1" customWidth="1"/>
    <col min="11027" max="11027" width="13" style="1" customWidth="1"/>
    <col min="11028" max="11028" width="11.42578125" style="1" customWidth="1"/>
    <col min="11029" max="11029" width="11.140625" style="1" customWidth="1"/>
    <col min="11030" max="11030" width="12.28515625" style="1" customWidth="1"/>
    <col min="11031" max="11031" width="10.42578125" style="1" customWidth="1"/>
    <col min="11032" max="11032" width="13.7109375" style="1" customWidth="1"/>
    <col min="11033" max="11033" width="17.28515625" style="1" customWidth="1"/>
    <col min="11034" max="11034" width="13.42578125" style="1" customWidth="1"/>
    <col min="11035" max="11271" width="9.140625" style="1"/>
    <col min="11272" max="11272" width="10.140625" style="1" customWidth="1"/>
    <col min="11273" max="11276" width="9.140625" style="1"/>
    <col min="11277" max="11277" width="13.7109375" style="1" customWidth="1"/>
    <col min="11278" max="11278" width="12.42578125" style="1" customWidth="1"/>
    <col min="11279" max="11281" width="11.140625" style="1" customWidth="1"/>
    <col min="11282" max="11282" width="12.28515625" style="1" customWidth="1"/>
    <col min="11283" max="11283" width="13" style="1" customWidth="1"/>
    <col min="11284" max="11284" width="11.42578125" style="1" customWidth="1"/>
    <col min="11285" max="11285" width="11.140625" style="1" customWidth="1"/>
    <col min="11286" max="11286" width="12.28515625" style="1" customWidth="1"/>
    <col min="11287" max="11287" width="10.42578125" style="1" customWidth="1"/>
    <col min="11288" max="11288" width="13.7109375" style="1" customWidth="1"/>
    <col min="11289" max="11289" width="17.28515625" style="1" customWidth="1"/>
    <col min="11290" max="11290" width="13.42578125" style="1" customWidth="1"/>
    <col min="11291" max="11527" width="9.140625" style="1"/>
    <col min="11528" max="11528" width="10.140625" style="1" customWidth="1"/>
    <col min="11529" max="11532" width="9.140625" style="1"/>
    <col min="11533" max="11533" width="13.7109375" style="1" customWidth="1"/>
    <col min="11534" max="11534" width="12.42578125" style="1" customWidth="1"/>
    <col min="11535" max="11537" width="11.140625" style="1" customWidth="1"/>
    <col min="11538" max="11538" width="12.28515625" style="1" customWidth="1"/>
    <col min="11539" max="11539" width="13" style="1" customWidth="1"/>
    <col min="11540" max="11540" width="11.42578125" style="1" customWidth="1"/>
    <col min="11541" max="11541" width="11.140625" style="1" customWidth="1"/>
    <col min="11542" max="11542" width="12.28515625" style="1" customWidth="1"/>
    <col min="11543" max="11543" width="10.42578125" style="1" customWidth="1"/>
    <col min="11544" max="11544" width="13.7109375" style="1" customWidth="1"/>
    <col min="11545" max="11545" width="17.28515625" style="1" customWidth="1"/>
    <col min="11546" max="11546" width="13.42578125" style="1" customWidth="1"/>
    <col min="11547" max="11783" width="9.140625" style="1"/>
    <col min="11784" max="11784" width="10.140625" style="1" customWidth="1"/>
    <col min="11785" max="11788" width="9.140625" style="1"/>
    <col min="11789" max="11789" width="13.7109375" style="1" customWidth="1"/>
    <col min="11790" max="11790" width="12.42578125" style="1" customWidth="1"/>
    <col min="11791" max="11793" width="11.140625" style="1" customWidth="1"/>
    <col min="11794" max="11794" width="12.28515625" style="1" customWidth="1"/>
    <col min="11795" max="11795" width="13" style="1" customWidth="1"/>
    <col min="11796" max="11796" width="11.42578125" style="1" customWidth="1"/>
    <col min="11797" max="11797" width="11.140625" style="1" customWidth="1"/>
    <col min="11798" max="11798" width="12.28515625" style="1" customWidth="1"/>
    <col min="11799" max="11799" width="10.42578125" style="1" customWidth="1"/>
    <col min="11800" max="11800" width="13.7109375" style="1" customWidth="1"/>
    <col min="11801" max="11801" width="17.28515625" style="1" customWidth="1"/>
    <col min="11802" max="11802" width="13.42578125" style="1" customWidth="1"/>
    <col min="11803" max="12039" width="9.140625" style="1"/>
    <col min="12040" max="12040" width="10.140625" style="1" customWidth="1"/>
    <col min="12041" max="12044" width="9.140625" style="1"/>
    <col min="12045" max="12045" width="13.7109375" style="1" customWidth="1"/>
    <col min="12046" max="12046" width="12.42578125" style="1" customWidth="1"/>
    <col min="12047" max="12049" width="11.140625" style="1" customWidth="1"/>
    <col min="12050" max="12050" width="12.28515625" style="1" customWidth="1"/>
    <col min="12051" max="12051" width="13" style="1" customWidth="1"/>
    <col min="12052" max="12052" width="11.42578125" style="1" customWidth="1"/>
    <col min="12053" max="12053" width="11.140625" style="1" customWidth="1"/>
    <col min="12054" max="12054" width="12.28515625" style="1" customWidth="1"/>
    <col min="12055" max="12055" width="10.42578125" style="1" customWidth="1"/>
    <col min="12056" max="12056" width="13.7109375" style="1" customWidth="1"/>
    <col min="12057" max="12057" width="17.28515625" style="1" customWidth="1"/>
    <col min="12058" max="12058" width="13.42578125" style="1" customWidth="1"/>
    <col min="12059" max="12295" width="9.140625" style="1"/>
    <col min="12296" max="12296" width="10.140625" style="1" customWidth="1"/>
    <col min="12297" max="12300" width="9.140625" style="1"/>
    <col min="12301" max="12301" width="13.7109375" style="1" customWidth="1"/>
    <col min="12302" max="12302" width="12.42578125" style="1" customWidth="1"/>
    <col min="12303" max="12305" width="11.140625" style="1" customWidth="1"/>
    <col min="12306" max="12306" width="12.28515625" style="1" customWidth="1"/>
    <col min="12307" max="12307" width="13" style="1" customWidth="1"/>
    <col min="12308" max="12308" width="11.42578125" style="1" customWidth="1"/>
    <col min="12309" max="12309" width="11.140625" style="1" customWidth="1"/>
    <col min="12310" max="12310" width="12.28515625" style="1" customWidth="1"/>
    <col min="12311" max="12311" width="10.42578125" style="1" customWidth="1"/>
    <col min="12312" max="12312" width="13.7109375" style="1" customWidth="1"/>
    <col min="12313" max="12313" width="17.28515625" style="1" customWidth="1"/>
    <col min="12314" max="12314" width="13.42578125" style="1" customWidth="1"/>
    <col min="12315" max="12551" width="9.140625" style="1"/>
    <col min="12552" max="12552" width="10.140625" style="1" customWidth="1"/>
    <col min="12553" max="12556" width="9.140625" style="1"/>
    <col min="12557" max="12557" width="13.7109375" style="1" customWidth="1"/>
    <col min="12558" max="12558" width="12.42578125" style="1" customWidth="1"/>
    <col min="12559" max="12561" width="11.140625" style="1" customWidth="1"/>
    <col min="12562" max="12562" width="12.28515625" style="1" customWidth="1"/>
    <col min="12563" max="12563" width="13" style="1" customWidth="1"/>
    <col min="12564" max="12564" width="11.42578125" style="1" customWidth="1"/>
    <col min="12565" max="12565" width="11.140625" style="1" customWidth="1"/>
    <col min="12566" max="12566" width="12.28515625" style="1" customWidth="1"/>
    <col min="12567" max="12567" width="10.42578125" style="1" customWidth="1"/>
    <col min="12568" max="12568" width="13.7109375" style="1" customWidth="1"/>
    <col min="12569" max="12569" width="17.28515625" style="1" customWidth="1"/>
    <col min="12570" max="12570" width="13.42578125" style="1" customWidth="1"/>
    <col min="12571" max="12807" width="9.140625" style="1"/>
    <col min="12808" max="12808" width="10.140625" style="1" customWidth="1"/>
    <col min="12809" max="12812" width="9.140625" style="1"/>
    <col min="12813" max="12813" width="13.7109375" style="1" customWidth="1"/>
    <col min="12814" max="12814" width="12.42578125" style="1" customWidth="1"/>
    <col min="12815" max="12817" width="11.140625" style="1" customWidth="1"/>
    <col min="12818" max="12818" width="12.28515625" style="1" customWidth="1"/>
    <col min="12819" max="12819" width="13" style="1" customWidth="1"/>
    <col min="12820" max="12820" width="11.42578125" style="1" customWidth="1"/>
    <col min="12821" max="12821" width="11.140625" style="1" customWidth="1"/>
    <col min="12822" max="12822" width="12.28515625" style="1" customWidth="1"/>
    <col min="12823" max="12823" width="10.42578125" style="1" customWidth="1"/>
    <col min="12824" max="12824" width="13.7109375" style="1" customWidth="1"/>
    <col min="12825" max="12825" width="17.28515625" style="1" customWidth="1"/>
    <col min="12826" max="12826" width="13.42578125" style="1" customWidth="1"/>
    <col min="12827" max="13063" width="9.140625" style="1"/>
    <col min="13064" max="13064" width="10.140625" style="1" customWidth="1"/>
    <col min="13065" max="13068" width="9.140625" style="1"/>
    <col min="13069" max="13069" width="13.7109375" style="1" customWidth="1"/>
    <col min="13070" max="13070" width="12.42578125" style="1" customWidth="1"/>
    <col min="13071" max="13073" width="11.140625" style="1" customWidth="1"/>
    <col min="13074" max="13074" width="12.28515625" style="1" customWidth="1"/>
    <col min="13075" max="13075" width="13" style="1" customWidth="1"/>
    <col min="13076" max="13076" width="11.42578125" style="1" customWidth="1"/>
    <col min="13077" max="13077" width="11.140625" style="1" customWidth="1"/>
    <col min="13078" max="13078" width="12.28515625" style="1" customWidth="1"/>
    <col min="13079" max="13079" width="10.42578125" style="1" customWidth="1"/>
    <col min="13080" max="13080" width="13.7109375" style="1" customWidth="1"/>
    <col min="13081" max="13081" width="17.28515625" style="1" customWidth="1"/>
    <col min="13082" max="13082" width="13.42578125" style="1" customWidth="1"/>
    <col min="13083" max="13319" width="9.140625" style="1"/>
    <col min="13320" max="13320" width="10.140625" style="1" customWidth="1"/>
    <col min="13321" max="13324" width="9.140625" style="1"/>
    <col min="13325" max="13325" width="13.7109375" style="1" customWidth="1"/>
    <col min="13326" max="13326" width="12.42578125" style="1" customWidth="1"/>
    <col min="13327" max="13329" width="11.140625" style="1" customWidth="1"/>
    <col min="13330" max="13330" width="12.28515625" style="1" customWidth="1"/>
    <col min="13331" max="13331" width="13" style="1" customWidth="1"/>
    <col min="13332" max="13332" width="11.42578125" style="1" customWidth="1"/>
    <col min="13333" max="13333" width="11.140625" style="1" customWidth="1"/>
    <col min="13334" max="13334" width="12.28515625" style="1" customWidth="1"/>
    <col min="13335" max="13335" width="10.42578125" style="1" customWidth="1"/>
    <col min="13336" max="13336" width="13.7109375" style="1" customWidth="1"/>
    <col min="13337" max="13337" width="17.28515625" style="1" customWidth="1"/>
    <col min="13338" max="13338" width="13.42578125" style="1" customWidth="1"/>
    <col min="13339" max="13575" width="9.140625" style="1"/>
    <col min="13576" max="13576" width="10.140625" style="1" customWidth="1"/>
    <col min="13577" max="13580" width="9.140625" style="1"/>
    <col min="13581" max="13581" width="13.7109375" style="1" customWidth="1"/>
    <col min="13582" max="13582" width="12.42578125" style="1" customWidth="1"/>
    <col min="13583" max="13585" width="11.140625" style="1" customWidth="1"/>
    <col min="13586" max="13586" width="12.28515625" style="1" customWidth="1"/>
    <col min="13587" max="13587" width="13" style="1" customWidth="1"/>
    <col min="13588" max="13588" width="11.42578125" style="1" customWidth="1"/>
    <col min="13589" max="13589" width="11.140625" style="1" customWidth="1"/>
    <col min="13590" max="13590" width="12.28515625" style="1" customWidth="1"/>
    <col min="13591" max="13591" width="10.42578125" style="1" customWidth="1"/>
    <col min="13592" max="13592" width="13.7109375" style="1" customWidth="1"/>
    <col min="13593" max="13593" width="17.28515625" style="1" customWidth="1"/>
    <col min="13594" max="13594" width="13.42578125" style="1" customWidth="1"/>
    <col min="13595" max="13831" width="9.140625" style="1"/>
    <col min="13832" max="13832" width="10.140625" style="1" customWidth="1"/>
    <col min="13833" max="13836" width="9.140625" style="1"/>
    <col min="13837" max="13837" width="13.7109375" style="1" customWidth="1"/>
    <col min="13838" max="13838" width="12.42578125" style="1" customWidth="1"/>
    <col min="13839" max="13841" width="11.140625" style="1" customWidth="1"/>
    <col min="13842" max="13842" width="12.28515625" style="1" customWidth="1"/>
    <col min="13843" max="13843" width="13" style="1" customWidth="1"/>
    <col min="13844" max="13844" width="11.42578125" style="1" customWidth="1"/>
    <col min="13845" max="13845" width="11.140625" style="1" customWidth="1"/>
    <col min="13846" max="13846" width="12.28515625" style="1" customWidth="1"/>
    <col min="13847" max="13847" width="10.42578125" style="1" customWidth="1"/>
    <col min="13848" max="13848" width="13.7109375" style="1" customWidth="1"/>
    <col min="13849" max="13849" width="17.28515625" style="1" customWidth="1"/>
    <col min="13850" max="13850" width="13.42578125" style="1" customWidth="1"/>
    <col min="13851" max="14087" width="9.140625" style="1"/>
    <col min="14088" max="14088" width="10.140625" style="1" customWidth="1"/>
    <col min="14089" max="14092" width="9.140625" style="1"/>
    <col min="14093" max="14093" width="13.7109375" style="1" customWidth="1"/>
    <col min="14094" max="14094" width="12.42578125" style="1" customWidth="1"/>
    <col min="14095" max="14097" width="11.140625" style="1" customWidth="1"/>
    <col min="14098" max="14098" width="12.28515625" style="1" customWidth="1"/>
    <col min="14099" max="14099" width="13" style="1" customWidth="1"/>
    <col min="14100" max="14100" width="11.42578125" style="1" customWidth="1"/>
    <col min="14101" max="14101" width="11.140625" style="1" customWidth="1"/>
    <col min="14102" max="14102" width="12.28515625" style="1" customWidth="1"/>
    <col min="14103" max="14103" width="10.42578125" style="1" customWidth="1"/>
    <col min="14104" max="14104" width="13.7109375" style="1" customWidth="1"/>
    <col min="14105" max="14105" width="17.28515625" style="1" customWidth="1"/>
    <col min="14106" max="14106" width="13.42578125" style="1" customWidth="1"/>
    <col min="14107" max="14343" width="9.140625" style="1"/>
    <col min="14344" max="14344" width="10.140625" style="1" customWidth="1"/>
    <col min="14345" max="14348" width="9.140625" style="1"/>
    <col min="14349" max="14349" width="13.7109375" style="1" customWidth="1"/>
    <col min="14350" max="14350" width="12.42578125" style="1" customWidth="1"/>
    <col min="14351" max="14353" width="11.140625" style="1" customWidth="1"/>
    <col min="14354" max="14354" width="12.28515625" style="1" customWidth="1"/>
    <col min="14355" max="14355" width="13" style="1" customWidth="1"/>
    <col min="14356" max="14356" width="11.42578125" style="1" customWidth="1"/>
    <col min="14357" max="14357" width="11.140625" style="1" customWidth="1"/>
    <col min="14358" max="14358" width="12.28515625" style="1" customWidth="1"/>
    <col min="14359" max="14359" width="10.42578125" style="1" customWidth="1"/>
    <col min="14360" max="14360" width="13.7109375" style="1" customWidth="1"/>
    <col min="14361" max="14361" width="17.28515625" style="1" customWidth="1"/>
    <col min="14362" max="14362" width="13.42578125" style="1" customWidth="1"/>
    <col min="14363" max="14599" width="9.140625" style="1"/>
    <col min="14600" max="14600" width="10.140625" style="1" customWidth="1"/>
    <col min="14601" max="14604" width="9.140625" style="1"/>
    <col min="14605" max="14605" width="13.7109375" style="1" customWidth="1"/>
    <col min="14606" max="14606" width="12.42578125" style="1" customWidth="1"/>
    <col min="14607" max="14609" width="11.140625" style="1" customWidth="1"/>
    <col min="14610" max="14610" width="12.28515625" style="1" customWidth="1"/>
    <col min="14611" max="14611" width="13" style="1" customWidth="1"/>
    <col min="14612" max="14612" width="11.42578125" style="1" customWidth="1"/>
    <col min="14613" max="14613" width="11.140625" style="1" customWidth="1"/>
    <col min="14614" max="14614" width="12.28515625" style="1" customWidth="1"/>
    <col min="14615" max="14615" width="10.42578125" style="1" customWidth="1"/>
    <col min="14616" max="14616" width="13.7109375" style="1" customWidth="1"/>
    <col min="14617" max="14617" width="17.28515625" style="1" customWidth="1"/>
    <col min="14618" max="14618" width="13.42578125" style="1" customWidth="1"/>
    <col min="14619" max="14855" width="9.140625" style="1"/>
    <col min="14856" max="14856" width="10.140625" style="1" customWidth="1"/>
    <col min="14857" max="14860" width="9.140625" style="1"/>
    <col min="14861" max="14861" width="13.7109375" style="1" customWidth="1"/>
    <col min="14862" max="14862" width="12.42578125" style="1" customWidth="1"/>
    <col min="14863" max="14865" width="11.140625" style="1" customWidth="1"/>
    <col min="14866" max="14866" width="12.28515625" style="1" customWidth="1"/>
    <col min="14867" max="14867" width="13" style="1" customWidth="1"/>
    <col min="14868" max="14868" width="11.42578125" style="1" customWidth="1"/>
    <col min="14869" max="14869" width="11.140625" style="1" customWidth="1"/>
    <col min="14870" max="14870" width="12.28515625" style="1" customWidth="1"/>
    <col min="14871" max="14871" width="10.42578125" style="1" customWidth="1"/>
    <col min="14872" max="14872" width="13.7109375" style="1" customWidth="1"/>
    <col min="14873" max="14873" width="17.28515625" style="1" customWidth="1"/>
    <col min="14874" max="14874" width="13.42578125" style="1" customWidth="1"/>
    <col min="14875" max="15111" width="9.140625" style="1"/>
    <col min="15112" max="15112" width="10.140625" style="1" customWidth="1"/>
    <col min="15113" max="15116" width="9.140625" style="1"/>
    <col min="15117" max="15117" width="13.7109375" style="1" customWidth="1"/>
    <col min="15118" max="15118" width="12.42578125" style="1" customWidth="1"/>
    <col min="15119" max="15121" width="11.140625" style="1" customWidth="1"/>
    <col min="15122" max="15122" width="12.28515625" style="1" customWidth="1"/>
    <col min="15123" max="15123" width="13" style="1" customWidth="1"/>
    <col min="15124" max="15124" width="11.42578125" style="1" customWidth="1"/>
    <col min="15125" max="15125" width="11.140625" style="1" customWidth="1"/>
    <col min="15126" max="15126" width="12.28515625" style="1" customWidth="1"/>
    <col min="15127" max="15127" width="10.42578125" style="1" customWidth="1"/>
    <col min="15128" max="15128" width="13.7109375" style="1" customWidth="1"/>
    <col min="15129" max="15129" width="17.28515625" style="1" customWidth="1"/>
    <col min="15130" max="15130" width="13.42578125" style="1" customWidth="1"/>
    <col min="15131" max="15367" width="9.140625" style="1"/>
    <col min="15368" max="15368" width="10.140625" style="1" customWidth="1"/>
    <col min="15369" max="15372" width="9.140625" style="1"/>
    <col min="15373" max="15373" width="13.7109375" style="1" customWidth="1"/>
    <col min="15374" max="15374" width="12.42578125" style="1" customWidth="1"/>
    <col min="15375" max="15377" width="11.140625" style="1" customWidth="1"/>
    <col min="15378" max="15378" width="12.28515625" style="1" customWidth="1"/>
    <col min="15379" max="15379" width="13" style="1" customWidth="1"/>
    <col min="15380" max="15380" width="11.42578125" style="1" customWidth="1"/>
    <col min="15381" max="15381" width="11.140625" style="1" customWidth="1"/>
    <col min="15382" max="15382" width="12.28515625" style="1" customWidth="1"/>
    <col min="15383" max="15383" width="10.42578125" style="1" customWidth="1"/>
    <col min="15384" max="15384" width="13.7109375" style="1" customWidth="1"/>
    <col min="15385" max="15385" width="17.28515625" style="1" customWidth="1"/>
    <col min="15386" max="15386" width="13.42578125" style="1" customWidth="1"/>
    <col min="15387" max="15623" width="9.140625" style="1"/>
    <col min="15624" max="15624" width="10.140625" style="1" customWidth="1"/>
    <col min="15625" max="15628" width="9.140625" style="1"/>
    <col min="15629" max="15629" width="13.7109375" style="1" customWidth="1"/>
    <col min="15630" max="15630" width="12.42578125" style="1" customWidth="1"/>
    <col min="15631" max="15633" width="11.140625" style="1" customWidth="1"/>
    <col min="15634" max="15634" width="12.28515625" style="1" customWidth="1"/>
    <col min="15635" max="15635" width="13" style="1" customWidth="1"/>
    <col min="15636" max="15636" width="11.42578125" style="1" customWidth="1"/>
    <col min="15637" max="15637" width="11.140625" style="1" customWidth="1"/>
    <col min="15638" max="15638" width="12.28515625" style="1" customWidth="1"/>
    <col min="15639" max="15639" width="10.42578125" style="1" customWidth="1"/>
    <col min="15640" max="15640" width="13.7109375" style="1" customWidth="1"/>
    <col min="15641" max="15641" width="17.28515625" style="1" customWidth="1"/>
    <col min="15642" max="15642" width="13.42578125" style="1" customWidth="1"/>
    <col min="15643" max="15879" width="9.140625" style="1"/>
    <col min="15880" max="15880" width="10.140625" style="1" customWidth="1"/>
    <col min="15881" max="15884" width="9.140625" style="1"/>
    <col min="15885" max="15885" width="13.7109375" style="1" customWidth="1"/>
    <col min="15886" max="15886" width="12.42578125" style="1" customWidth="1"/>
    <col min="15887" max="15889" width="11.140625" style="1" customWidth="1"/>
    <col min="15890" max="15890" width="12.28515625" style="1" customWidth="1"/>
    <col min="15891" max="15891" width="13" style="1" customWidth="1"/>
    <col min="15892" max="15892" width="11.42578125" style="1" customWidth="1"/>
    <col min="15893" max="15893" width="11.140625" style="1" customWidth="1"/>
    <col min="15894" max="15894" width="12.28515625" style="1" customWidth="1"/>
    <col min="15895" max="15895" width="10.42578125" style="1" customWidth="1"/>
    <col min="15896" max="15896" width="13.7109375" style="1" customWidth="1"/>
    <col min="15897" max="15897" width="17.28515625" style="1" customWidth="1"/>
    <col min="15898" max="15898" width="13.42578125" style="1" customWidth="1"/>
    <col min="15899" max="16135" width="9.140625" style="1"/>
    <col min="16136" max="16136" width="10.140625" style="1" customWidth="1"/>
    <col min="16137" max="16140" width="9.140625" style="1"/>
    <col min="16141" max="16141" width="13.7109375" style="1" customWidth="1"/>
    <col min="16142" max="16142" width="12.42578125" style="1" customWidth="1"/>
    <col min="16143" max="16145" width="11.140625" style="1" customWidth="1"/>
    <col min="16146" max="16146" width="12.28515625" style="1" customWidth="1"/>
    <col min="16147" max="16147" width="13" style="1" customWidth="1"/>
    <col min="16148" max="16148" width="11.42578125" style="1" customWidth="1"/>
    <col min="16149" max="16149" width="11.140625" style="1" customWidth="1"/>
    <col min="16150" max="16150" width="12.28515625" style="1" customWidth="1"/>
    <col min="16151" max="16151" width="10.42578125" style="1" customWidth="1"/>
    <col min="16152" max="16152" width="13.7109375" style="1" customWidth="1"/>
    <col min="16153" max="16153" width="17.28515625" style="1" customWidth="1"/>
    <col min="16154" max="16154" width="13.42578125" style="1" customWidth="1"/>
    <col min="16155" max="16384" width="9.140625" style="1"/>
  </cols>
  <sheetData>
    <row r="1" spans="1:1" x14ac:dyDescent="0.25">
      <c r="A1" s="1" t="s">
        <v>69</v>
      </c>
    </row>
    <row r="13" spans="1:1" ht="15" customHeight="1" x14ac:dyDescent="0.25"/>
    <row r="14" spans="1:1" ht="15" customHeight="1" x14ac:dyDescent="0.25"/>
    <row r="17" spans="4:38" ht="15" customHeight="1" x14ac:dyDescent="0.25"/>
    <row r="18" spans="4:38" ht="15" customHeight="1" x14ac:dyDescent="0.25"/>
    <row r="19" spans="4:38" ht="14.45" customHeight="1" x14ac:dyDescent="0.25"/>
    <row r="20" spans="4:38" ht="14.45" customHeight="1" x14ac:dyDescent="0.25"/>
    <row r="21" spans="4:38" ht="27.75" customHeight="1" x14ac:dyDescent="0.25"/>
    <row r="22" spans="4:38" ht="26.25" customHeight="1" x14ac:dyDescent="0.25"/>
    <row r="23" spans="4:38" ht="22.5" customHeight="1" x14ac:dyDescent="0.25"/>
    <row r="24" spans="4:38" ht="27" customHeight="1" x14ac:dyDescent="0.25">
      <c r="AK24" s="95"/>
      <c r="AL24" s="95"/>
    </row>
    <row r="25" spans="4:38" ht="22.5" customHeight="1" x14ac:dyDescent="0.25"/>
    <row r="26" spans="4:38" ht="32.25" customHeight="1" x14ac:dyDescent="0.25">
      <c r="P26" s="95"/>
      <c r="Q26" s="95"/>
    </row>
    <row r="27" spans="4:38" ht="28.5" customHeight="1" x14ac:dyDescent="0.25"/>
    <row r="28" spans="4:38" ht="30.75" customHeight="1" x14ac:dyDescent="0.25"/>
    <row r="29" spans="4:38" ht="33.75" customHeight="1" x14ac:dyDescent="0.25"/>
    <row r="30" spans="4:38" ht="35.25" customHeight="1" x14ac:dyDescent="0.25"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4:38" ht="30.75" customHeight="1" x14ac:dyDescent="0.25"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4:38" ht="35.25" customHeight="1" x14ac:dyDescent="0.25">
      <c r="L32" s="2"/>
      <c r="M32" s="2"/>
    </row>
    <row r="33" spans="12:45" ht="30" customHeight="1" x14ac:dyDescent="0.25">
      <c r="L33" s="2"/>
      <c r="M33" s="2"/>
    </row>
    <row r="34" spans="12:45" ht="47.25" customHeight="1" x14ac:dyDescent="0.25">
      <c r="L34" s="2"/>
      <c r="M34" s="2"/>
    </row>
    <row r="35" spans="12:45" ht="14.45" customHeight="1" x14ac:dyDescent="0.25">
      <c r="L35" s="2"/>
      <c r="M35" s="2"/>
    </row>
    <row r="36" spans="12:45" x14ac:dyDescent="0.25">
      <c r="L36" s="2"/>
      <c r="M36" s="2"/>
    </row>
    <row r="37" spans="12:45" ht="31.5" customHeight="1" x14ac:dyDescent="0.25">
      <c r="L37" s="2"/>
      <c r="M37" s="2"/>
    </row>
    <row r="38" spans="12:45" ht="34.5" customHeight="1" x14ac:dyDescent="0.25">
      <c r="L38" s="2"/>
      <c r="M38" s="2"/>
    </row>
    <row r="39" spans="12:45" ht="24" customHeight="1" x14ac:dyDescent="0.25">
      <c r="L39" s="2"/>
      <c r="M39" s="2"/>
    </row>
    <row r="40" spans="12:45" ht="25.5" customHeight="1" x14ac:dyDescent="0.25">
      <c r="L40" s="2"/>
      <c r="M40" s="2"/>
    </row>
    <row r="41" spans="12:45" ht="24" customHeight="1" x14ac:dyDescent="0.25">
      <c r="L41" s="2"/>
      <c r="M41" s="2"/>
    </row>
    <row r="42" spans="12:45" ht="28.5" customHeight="1" x14ac:dyDescent="0.25">
      <c r="T42" s="3"/>
      <c r="U42" s="3"/>
    </row>
    <row r="43" spans="12:45" ht="28.5" customHeight="1" x14ac:dyDescent="0.25">
      <c r="L43" s="4"/>
      <c r="M43" s="4"/>
      <c r="T43" s="3"/>
      <c r="U43" s="3"/>
    </row>
    <row r="44" spans="12:45" x14ac:dyDescent="0.25">
      <c r="L44" s="4"/>
      <c r="M44" s="4"/>
      <c r="T44" s="3"/>
      <c r="U44" s="3"/>
    </row>
    <row r="45" spans="12:45" x14ac:dyDescent="0.25">
      <c r="L45" s="4"/>
      <c r="M45" s="4"/>
      <c r="T45" s="3"/>
      <c r="U45" s="3"/>
    </row>
    <row r="46" spans="12:45" x14ac:dyDescent="0.25">
      <c r="L46" s="4"/>
      <c r="M46" s="4"/>
      <c r="T46" s="3"/>
      <c r="U46" s="3"/>
    </row>
    <row r="47" spans="12:45" x14ac:dyDescent="0.25">
      <c r="L47" s="4"/>
      <c r="M47" s="4"/>
      <c r="T47" s="3"/>
      <c r="U47" s="3"/>
    </row>
    <row r="48" spans="12:45" x14ac:dyDescent="0.25">
      <c r="L48" s="4"/>
      <c r="M48" s="4"/>
      <c r="AS48" s="1" t="s">
        <v>46</v>
      </c>
    </row>
    <row r="49" spans="23:23" ht="15" customHeight="1" x14ac:dyDescent="0.25"/>
    <row r="50" spans="23:23" ht="15" customHeight="1" x14ac:dyDescent="0.25">
      <c r="W50" s="10"/>
    </row>
  </sheetData>
  <sheetProtection selectLockedCells="1"/>
  <mergeCells count="2">
    <mergeCell ref="AK24:AL24"/>
    <mergeCell ref="P26:Q26"/>
  </mergeCells>
  <pageMargins left="0.7" right="0.7" top="0.75" bottom="0.75" header="0.3" footer="0.3"/>
  <pageSetup scale="27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081BB-817B-41C1-AA33-D25376256B89}">
  <sheetPr>
    <pageSetUpPr fitToPage="1"/>
  </sheetPr>
  <dimension ref="D13:AS50"/>
  <sheetViews>
    <sheetView zoomScale="60" zoomScaleNormal="60" workbookViewId="0">
      <selection activeCell="AK36" sqref="A1:AL36"/>
    </sheetView>
  </sheetViews>
  <sheetFormatPr defaultColWidth="9.140625" defaultRowHeight="15" x14ac:dyDescent="0.25"/>
  <cols>
    <col min="1" max="1" width="9.140625" style="1"/>
    <col min="2" max="2" width="13" style="1" customWidth="1"/>
    <col min="3" max="3" width="10.42578125" style="1" customWidth="1"/>
    <col min="4" max="4" width="12.85546875" style="1" customWidth="1"/>
    <col min="5" max="5" width="12" style="1" customWidth="1"/>
    <col min="6" max="6" width="11.5703125" style="1" customWidth="1"/>
    <col min="7" max="7" width="17.140625" style="1" customWidth="1"/>
    <col min="8" max="8" width="18" style="1" customWidth="1"/>
    <col min="9" max="9" width="19.140625" style="1" customWidth="1"/>
    <col min="10" max="10" width="11.42578125" style="1" customWidth="1"/>
    <col min="11" max="11" width="29.28515625" style="1" customWidth="1"/>
    <col min="12" max="12" width="12.5703125" style="1" customWidth="1"/>
    <col min="13" max="13" width="13.7109375" style="1" customWidth="1"/>
    <col min="14" max="14" width="12.42578125" style="1" customWidth="1"/>
    <col min="15" max="15" width="17" style="1" customWidth="1"/>
    <col min="16" max="16" width="11.140625" style="1" customWidth="1"/>
    <col min="17" max="17" width="11" style="1" customWidth="1"/>
    <col min="18" max="18" width="12.85546875" style="1" customWidth="1"/>
    <col min="19" max="19" width="8.28515625" style="1" customWidth="1"/>
    <col min="20" max="20" width="9.140625" style="1"/>
    <col min="21" max="21" width="7" style="1" customWidth="1"/>
    <col min="22" max="22" width="7.85546875" style="1" customWidth="1"/>
    <col min="23" max="23" width="8.140625" style="1" customWidth="1"/>
    <col min="24" max="24" width="7.5703125" style="1" customWidth="1"/>
    <col min="25" max="25" width="8.7109375" style="1" customWidth="1"/>
    <col min="26" max="26" width="7.140625" style="1" customWidth="1"/>
    <col min="27" max="27" width="6.42578125" style="1" customWidth="1"/>
    <col min="28" max="263" width="9.140625" style="1"/>
    <col min="264" max="264" width="10.140625" style="1" customWidth="1"/>
    <col min="265" max="268" width="9.140625" style="1"/>
    <col min="269" max="269" width="13.7109375" style="1" customWidth="1"/>
    <col min="270" max="270" width="12.42578125" style="1" customWidth="1"/>
    <col min="271" max="273" width="11.140625" style="1" customWidth="1"/>
    <col min="274" max="274" width="12.28515625" style="1" customWidth="1"/>
    <col min="275" max="275" width="13" style="1" customWidth="1"/>
    <col min="276" max="276" width="11.42578125" style="1" customWidth="1"/>
    <col min="277" max="277" width="11.140625" style="1" customWidth="1"/>
    <col min="278" max="278" width="12.28515625" style="1" customWidth="1"/>
    <col min="279" max="279" width="10.42578125" style="1" customWidth="1"/>
    <col min="280" max="280" width="13.7109375" style="1" customWidth="1"/>
    <col min="281" max="281" width="17.28515625" style="1" customWidth="1"/>
    <col min="282" max="282" width="13.42578125" style="1" customWidth="1"/>
    <col min="283" max="519" width="9.140625" style="1"/>
    <col min="520" max="520" width="10.140625" style="1" customWidth="1"/>
    <col min="521" max="524" width="9.140625" style="1"/>
    <col min="525" max="525" width="13.7109375" style="1" customWidth="1"/>
    <col min="526" max="526" width="12.42578125" style="1" customWidth="1"/>
    <col min="527" max="529" width="11.140625" style="1" customWidth="1"/>
    <col min="530" max="530" width="12.28515625" style="1" customWidth="1"/>
    <col min="531" max="531" width="13" style="1" customWidth="1"/>
    <col min="532" max="532" width="11.42578125" style="1" customWidth="1"/>
    <col min="533" max="533" width="11.140625" style="1" customWidth="1"/>
    <col min="534" max="534" width="12.28515625" style="1" customWidth="1"/>
    <col min="535" max="535" width="10.42578125" style="1" customWidth="1"/>
    <col min="536" max="536" width="13.7109375" style="1" customWidth="1"/>
    <col min="537" max="537" width="17.28515625" style="1" customWidth="1"/>
    <col min="538" max="538" width="13.42578125" style="1" customWidth="1"/>
    <col min="539" max="775" width="9.140625" style="1"/>
    <col min="776" max="776" width="10.140625" style="1" customWidth="1"/>
    <col min="777" max="780" width="9.140625" style="1"/>
    <col min="781" max="781" width="13.7109375" style="1" customWidth="1"/>
    <col min="782" max="782" width="12.42578125" style="1" customWidth="1"/>
    <col min="783" max="785" width="11.140625" style="1" customWidth="1"/>
    <col min="786" max="786" width="12.28515625" style="1" customWidth="1"/>
    <col min="787" max="787" width="13" style="1" customWidth="1"/>
    <col min="788" max="788" width="11.42578125" style="1" customWidth="1"/>
    <col min="789" max="789" width="11.140625" style="1" customWidth="1"/>
    <col min="790" max="790" width="12.28515625" style="1" customWidth="1"/>
    <col min="791" max="791" width="10.42578125" style="1" customWidth="1"/>
    <col min="792" max="792" width="13.7109375" style="1" customWidth="1"/>
    <col min="793" max="793" width="17.28515625" style="1" customWidth="1"/>
    <col min="794" max="794" width="13.42578125" style="1" customWidth="1"/>
    <col min="795" max="1031" width="9.140625" style="1"/>
    <col min="1032" max="1032" width="10.140625" style="1" customWidth="1"/>
    <col min="1033" max="1036" width="9.140625" style="1"/>
    <col min="1037" max="1037" width="13.7109375" style="1" customWidth="1"/>
    <col min="1038" max="1038" width="12.42578125" style="1" customWidth="1"/>
    <col min="1039" max="1041" width="11.140625" style="1" customWidth="1"/>
    <col min="1042" max="1042" width="12.28515625" style="1" customWidth="1"/>
    <col min="1043" max="1043" width="13" style="1" customWidth="1"/>
    <col min="1044" max="1044" width="11.42578125" style="1" customWidth="1"/>
    <col min="1045" max="1045" width="11.140625" style="1" customWidth="1"/>
    <col min="1046" max="1046" width="12.28515625" style="1" customWidth="1"/>
    <col min="1047" max="1047" width="10.42578125" style="1" customWidth="1"/>
    <col min="1048" max="1048" width="13.7109375" style="1" customWidth="1"/>
    <col min="1049" max="1049" width="17.28515625" style="1" customWidth="1"/>
    <col min="1050" max="1050" width="13.42578125" style="1" customWidth="1"/>
    <col min="1051" max="1287" width="9.140625" style="1"/>
    <col min="1288" max="1288" width="10.140625" style="1" customWidth="1"/>
    <col min="1289" max="1292" width="9.140625" style="1"/>
    <col min="1293" max="1293" width="13.7109375" style="1" customWidth="1"/>
    <col min="1294" max="1294" width="12.42578125" style="1" customWidth="1"/>
    <col min="1295" max="1297" width="11.140625" style="1" customWidth="1"/>
    <col min="1298" max="1298" width="12.28515625" style="1" customWidth="1"/>
    <col min="1299" max="1299" width="13" style="1" customWidth="1"/>
    <col min="1300" max="1300" width="11.42578125" style="1" customWidth="1"/>
    <col min="1301" max="1301" width="11.140625" style="1" customWidth="1"/>
    <col min="1302" max="1302" width="12.28515625" style="1" customWidth="1"/>
    <col min="1303" max="1303" width="10.42578125" style="1" customWidth="1"/>
    <col min="1304" max="1304" width="13.7109375" style="1" customWidth="1"/>
    <col min="1305" max="1305" width="17.28515625" style="1" customWidth="1"/>
    <col min="1306" max="1306" width="13.42578125" style="1" customWidth="1"/>
    <col min="1307" max="1543" width="9.140625" style="1"/>
    <col min="1544" max="1544" width="10.140625" style="1" customWidth="1"/>
    <col min="1545" max="1548" width="9.140625" style="1"/>
    <col min="1549" max="1549" width="13.7109375" style="1" customWidth="1"/>
    <col min="1550" max="1550" width="12.42578125" style="1" customWidth="1"/>
    <col min="1551" max="1553" width="11.140625" style="1" customWidth="1"/>
    <col min="1554" max="1554" width="12.28515625" style="1" customWidth="1"/>
    <col min="1555" max="1555" width="13" style="1" customWidth="1"/>
    <col min="1556" max="1556" width="11.42578125" style="1" customWidth="1"/>
    <col min="1557" max="1557" width="11.140625" style="1" customWidth="1"/>
    <col min="1558" max="1558" width="12.28515625" style="1" customWidth="1"/>
    <col min="1559" max="1559" width="10.42578125" style="1" customWidth="1"/>
    <col min="1560" max="1560" width="13.7109375" style="1" customWidth="1"/>
    <col min="1561" max="1561" width="17.28515625" style="1" customWidth="1"/>
    <col min="1562" max="1562" width="13.42578125" style="1" customWidth="1"/>
    <col min="1563" max="1799" width="9.140625" style="1"/>
    <col min="1800" max="1800" width="10.140625" style="1" customWidth="1"/>
    <col min="1801" max="1804" width="9.140625" style="1"/>
    <col min="1805" max="1805" width="13.7109375" style="1" customWidth="1"/>
    <col min="1806" max="1806" width="12.42578125" style="1" customWidth="1"/>
    <col min="1807" max="1809" width="11.140625" style="1" customWidth="1"/>
    <col min="1810" max="1810" width="12.28515625" style="1" customWidth="1"/>
    <col min="1811" max="1811" width="13" style="1" customWidth="1"/>
    <col min="1812" max="1812" width="11.42578125" style="1" customWidth="1"/>
    <col min="1813" max="1813" width="11.140625" style="1" customWidth="1"/>
    <col min="1814" max="1814" width="12.28515625" style="1" customWidth="1"/>
    <col min="1815" max="1815" width="10.42578125" style="1" customWidth="1"/>
    <col min="1816" max="1816" width="13.7109375" style="1" customWidth="1"/>
    <col min="1817" max="1817" width="17.28515625" style="1" customWidth="1"/>
    <col min="1818" max="1818" width="13.42578125" style="1" customWidth="1"/>
    <col min="1819" max="2055" width="9.140625" style="1"/>
    <col min="2056" max="2056" width="10.140625" style="1" customWidth="1"/>
    <col min="2057" max="2060" width="9.140625" style="1"/>
    <col min="2061" max="2061" width="13.7109375" style="1" customWidth="1"/>
    <col min="2062" max="2062" width="12.42578125" style="1" customWidth="1"/>
    <col min="2063" max="2065" width="11.140625" style="1" customWidth="1"/>
    <col min="2066" max="2066" width="12.28515625" style="1" customWidth="1"/>
    <col min="2067" max="2067" width="13" style="1" customWidth="1"/>
    <col min="2068" max="2068" width="11.42578125" style="1" customWidth="1"/>
    <col min="2069" max="2069" width="11.140625" style="1" customWidth="1"/>
    <col min="2070" max="2070" width="12.28515625" style="1" customWidth="1"/>
    <col min="2071" max="2071" width="10.42578125" style="1" customWidth="1"/>
    <col min="2072" max="2072" width="13.7109375" style="1" customWidth="1"/>
    <col min="2073" max="2073" width="17.28515625" style="1" customWidth="1"/>
    <col min="2074" max="2074" width="13.42578125" style="1" customWidth="1"/>
    <col min="2075" max="2311" width="9.140625" style="1"/>
    <col min="2312" max="2312" width="10.140625" style="1" customWidth="1"/>
    <col min="2313" max="2316" width="9.140625" style="1"/>
    <col min="2317" max="2317" width="13.7109375" style="1" customWidth="1"/>
    <col min="2318" max="2318" width="12.42578125" style="1" customWidth="1"/>
    <col min="2319" max="2321" width="11.140625" style="1" customWidth="1"/>
    <col min="2322" max="2322" width="12.28515625" style="1" customWidth="1"/>
    <col min="2323" max="2323" width="13" style="1" customWidth="1"/>
    <col min="2324" max="2324" width="11.42578125" style="1" customWidth="1"/>
    <col min="2325" max="2325" width="11.140625" style="1" customWidth="1"/>
    <col min="2326" max="2326" width="12.28515625" style="1" customWidth="1"/>
    <col min="2327" max="2327" width="10.42578125" style="1" customWidth="1"/>
    <col min="2328" max="2328" width="13.7109375" style="1" customWidth="1"/>
    <col min="2329" max="2329" width="17.28515625" style="1" customWidth="1"/>
    <col min="2330" max="2330" width="13.42578125" style="1" customWidth="1"/>
    <col min="2331" max="2567" width="9.140625" style="1"/>
    <col min="2568" max="2568" width="10.140625" style="1" customWidth="1"/>
    <col min="2569" max="2572" width="9.140625" style="1"/>
    <col min="2573" max="2573" width="13.7109375" style="1" customWidth="1"/>
    <col min="2574" max="2574" width="12.42578125" style="1" customWidth="1"/>
    <col min="2575" max="2577" width="11.140625" style="1" customWidth="1"/>
    <col min="2578" max="2578" width="12.28515625" style="1" customWidth="1"/>
    <col min="2579" max="2579" width="13" style="1" customWidth="1"/>
    <col min="2580" max="2580" width="11.42578125" style="1" customWidth="1"/>
    <col min="2581" max="2581" width="11.140625" style="1" customWidth="1"/>
    <col min="2582" max="2582" width="12.28515625" style="1" customWidth="1"/>
    <col min="2583" max="2583" width="10.42578125" style="1" customWidth="1"/>
    <col min="2584" max="2584" width="13.7109375" style="1" customWidth="1"/>
    <col min="2585" max="2585" width="17.28515625" style="1" customWidth="1"/>
    <col min="2586" max="2586" width="13.42578125" style="1" customWidth="1"/>
    <col min="2587" max="2823" width="9.140625" style="1"/>
    <col min="2824" max="2824" width="10.140625" style="1" customWidth="1"/>
    <col min="2825" max="2828" width="9.140625" style="1"/>
    <col min="2829" max="2829" width="13.7109375" style="1" customWidth="1"/>
    <col min="2830" max="2830" width="12.42578125" style="1" customWidth="1"/>
    <col min="2831" max="2833" width="11.140625" style="1" customWidth="1"/>
    <col min="2834" max="2834" width="12.28515625" style="1" customWidth="1"/>
    <col min="2835" max="2835" width="13" style="1" customWidth="1"/>
    <col min="2836" max="2836" width="11.42578125" style="1" customWidth="1"/>
    <col min="2837" max="2837" width="11.140625" style="1" customWidth="1"/>
    <col min="2838" max="2838" width="12.28515625" style="1" customWidth="1"/>
    <col min="2839" max="2839" width="10.42578125" style="1" customWidth="1"/>
    <col min="2840" max="2840" width="13.7109375" style="1" customWidth="1"/>
    <col min="2841" max="2841" width="17.28515625" style="1" customWidth="1"/>
    <col min="2842" max="2842" width="13.42578125" style="1" customWidth="1"/>
    <col min="2843" max="3079" width="9.140625" style="1"/>
    <col min="3080" max="3080" width="10.140625" style="1" customWidth="1"/>
    <col min="3081" max="3084" width="9.140625" style="1"/>
    <col min="3085" max="3085" width="13.7109375" style="1" customWidth="1"/>
    <col min="3086" max="3086" width="12.42578125" style="1" customWidth="1"/>
    <col min="3087" max="3089" width="11.140625" style="1" customWidth="1"/>
    <col min="3090" max="3090" width="12.28515625" style="1" customWidth="1"/>
    <col min="3091" max="3091" width="13" style="1" customWidth="1"/>
    <col min="3092" max="3092" width="11.42578125" style="1" customWidth="1"/>
    <col min="3093" max="3093" width="11.140625" style="1" customWidth="1"/>
    <col min="3094" max="3094" width="12.28515625" style="1" customWidth="1"/>
    <col min="3095" max="3095" width="10.42578125" style="1" customWidth="1"/>
    <col min="3096" max="3096" width="13.7109375" style="1" customWidth="1"/>
    <col min="3097" max="3097" width="17.28515625" style="1" customWidth="1"/>
    <col min="3098" max="3098" width="13.42578125" style="1" customWidth="1"/>
    <col min="3099" max="3335" width="9.140625" style="1"/>
    <col min="3336" max="3336" width="10.140625" style="1" customWidth="1"/>
    <col min="3337" max="3340" width="9.140625" style="1"/>
    <col min="3341" max="3341" width="13.7109375" style="1" customWidth="1"/>
    <col min="3342" max="3342" width="12.42578125" style="1" customWidth="1"/>
    <col min="3343" max="3345" width="11.140625" style="1" customWidth="1"/>
    <col min="3346" max="3346" width="12.28515625" style="1" customWidth="1"/>
    <col min="3347" max="3347" width="13" style="1" customWidth="1"/>
    <col min="3348" max="3348" width="11.42578125" style="1" customWidth="1"/>
    <col min="3349" max="3349" width="11.140625" style="1" customWidth="1"/>
    <col min="3350" max="3350" width="12.28515625" style="1" customWidth="1"/>
    <col min="3351" max="3351" width="10.42578125" style="1" customWidth="1"/>
    <col min="3352" max="3352" width="13.7109375" style="1" customWidth="1"/>
    <col min="3353" max="3353" width="17.28515625" style="1" customWidth="1"/>
    <col min="3354" max="3354" width="13.42578125" style="1" customWidth="1"/>
    <col min="3355" max="3591" width="9.140625" style="1"/>
    <col min="3592" max="3592" width="10.140625" style="1" customWidth="1"/>
    <col min="3593" max="3596" width="9.140625" style="1"/>
    <col min="3597" max="3597" width="13.7109375" style="1" customWidth="1"/>
    <col min="3598" max="3598" width="12.42578125" style="1" customWidth="1"/>
    <col min="3599" max="3601" width="11.140625" style="1" customWidth="1"/>
    <col min="3602" max="3602" width="12.28515625" style="1" customWidth="1"/>
    <col min="3603" max="3603" width="13" style="1" customWidth="1"/>
    <col min="3604" max="3604" width="11.42578125" style="1" customWidth="1"/>
    <col min="3605" max="3605" width="11.140625" style="1" customWidth="1"/>
    <col min="3606" max="3606" width="12.28515625" style="1" customWidth="1"/>
    <col min="3607" max="3607" width="10.42578125" style="1" customWidth="1"/>
    <col min="3608" max="3608" width="13.7109375" style="1" customWidth="1"/>
    <col min="3609" max="3609" width="17.28515625" style="1" customWidth="1"/>
    <col min="3610" max="3610" width="13.42578125" style="1" customWidth="1"/>
    <col min="3611" max="3847" width="9.140625" style="1"/>
    <col min="3848" max="3848" width="10.140625" style="1" customWidth="1"/>
    <col min="3849" max="3852" width="9.140625" style="1"/>
    <col min="3853" max="3853" width="13.7109375" style="1" customWidth="1"/>
    <col min="3854" max="3854" width="12.42578125" style="1" customWidth="1"/>
    <col min="3855" max="3857" width="11.140625" style="1" customWidth="1"/>
    <col min="3858" max="3858" width="12.28515625" style="1" customWidth="1"/>
    <col min="3859" max="3859" width="13" style="1" customWidth="1"/>
    <col min="3860" max="3860" width="11.42578125" style="1" customWidth="1"/>
    <col min="3861" max="3861" width="11.140625" style="1" customWidth="1"/>
    <col min="3862" max="3862" width="12.28515625" style="1" customWidth="1"/>
    <col min="3863" max="3863" width="10.42578125" style="1" customWidth="1"/>
    <col min="3864" max="3864" width="13.7109375" style="1" customWidth="1"/>
    <col min="3865" max="3865" width="17.28515625" style="1" customWidth="1"/>
    <col min="3866" max="3866" width="13.42578125" style="1" customWidth="1"/>
    <col min="3867" max="4103" width="9.140625" style="1"/>
    <col min="4104" max="4104" width="10.140625" style="1" customWidth="1"/>
    <col min="4105" max="4108" width="9.140625" style="1"/>
    <col min="4109" max="4109" width="13.7109375" style="1" customWidth="1"/>
    <col min="4110" max="4110" width="12.42578125" style="1" customWidth="1"/>
    <col min="4111" max="4113" width="11.140625" style="1" customWidth="1"/>
    <col min="4114" max="4114" width="12.28515625" style="1" customWidth="1"/>
    <col min="4115" max="4115" width="13" style="1" customWidth="1"/>
    <col min="4116" max="4116" width="11.42578125" style="1" customWidth="1"/>
    <col min="4117" max="4117" width="11.140625" style="1" customWidth="1"/>
    <col min="4118" max="4118" width="12.28515625" style="1" customWidth="1"/>
    <col min="4119" max="4119" width="10.42578125" style="1" customWidth="1"/>
    <col min="4120" max="4120" width="13.7109375" style="1" customWidth="1"/>
    <col min="4121" max="4121" width="17.28515625" style="1" customWidth="1"/>
    <col min="4122" max="4122" width="13.42578125" style="1" customWidth="1"/>
    <col min="4123" max="4359" width="9.140625" style="1"/>
    <col min="4360" max="4360" width="10.140625" style="1" customWidth="1"/>
    <col min="4361" max="4364" width="9.140625" style="1"/>
    <col min="4365" max="4365" width="13.7109375" style="1" customWidth="1"/>
    <col min="4366" max="4366" width="12.42578125" style="1" customWidth="1"/>
    <col min="4367" max="4369" width="11.140625" style="1" customWidth="1"/>
    <col min="4370" max="4370" width="12.28515625" style="1" customWidth="1"/>
    <col min="4371" max="4371" width="13" style="1" customWidth="1"/>
    <col min="4372" max="4372" width="11.42578125" style="1" customWidth="1"/>
    <col min="4373" max="4373" width="11.140625" style="1" customWidth="1"/>
    <col min="4374" max="4374" width="12.28515625" style="1" customWidth="1"/>
    <col min="4375" max="4375" width="10.42578125" style="1" customWidth="1"/>
    <col min="4376" max="4376" width="13.7109375" style="1" customWidth="1"/>
    <col min="4377" max="4377" width="17.28515625" style="1" customWidth="1"/>
    <col min="4378" max="4378" width="13.42578125" style="1" customWidth="1"/>
    <col min="4379" max="4615" width="9.140625" style="1"/>
    <col min="4616" max="4616" width="10.140625" style="1" customWidth="1"/>
    <col min="4617" max="4620" width="9.140625" style="1"/>
    <col min="4621" max="4621" width="13.7109375" style="1" customWidth="1"/>
    <col min="4622" max="4622" width="12.42578125" style="1" customWidth="1"/>
    <col min="4623" max="4625" width="11.140625" style="1" customWidth="1"/>
    <col min="4626" max="4626" width="12.28515625" style="1" customWidth="1"/>
    <col min="4627" max="4627" width="13" style="1" customWidth="1"/>
    <col min="4628" max="4628" width="11.42578125" style="1" customWidth="1"/>
    <col min="4629" max="4629" width="11.140625" style="1" customWidth="1"/>
    <col min="4630" max="4630" width="12.28515625" style="1" customWidth="1"/>
    <col min="4631" max="4631" width="10.42578125" style="1" customWidth="1"/>
    <col min="4632" max="4632" width="13.7109375" style="1" customWidth="1"/>
    <col min="4633" max="4633" width="17.28515625" style="1" customWidth="1"/>
    <col min="4634" max="4634" width="13.42578125" style="1" customWidth="1"/>
    <col min="4635" max="4871" width="9.140625" style="1"/>
    <col min="4872" max="4872" width="10.140625" style="1" customWidth="1"/>
    <col min="4873" max="4876" width="9.140625" style="1"/>
    <col min="4877" max="4877" width="13.7109375" style="1" customWidth="1"/>
    <col min="4878" max="4878" width="12.42578125" style="1" customWidth="1"/>
    <col min="4879" max="4881" width="11.140625" style="1" customWidth="1"/>
    <col min="4882" max="4882" width="12.28515625" style="1" customWidth="1"/>
    <col min="4883" max="4883" width="13" style="1" customWidth="1"/>
    <col min="4884" max="4884" width="11.42578125" style="1" customWidth="1"/>
    <col min="4885" max="4885" width="11.140625" style="1" customWidth="1"/>
    <col min="4886" max="4886" width="12.28515625" style="1" customWidth="1"/>
    <col min="4887" max="4887" width="10.42578125" style="1" customWidth="1"/>
    <col min="4888" max="4888" width="13.7109375" style="1" customWidth="1"/>
    <col min="4889" max="4889" width="17.28515625" style="1" customWidth="1"/>
    <col min="4890" max="4890" width="13.42578125" style="1" customWidth="1"/>
    <col min="4891" max="5127" width="9.140625" style="1"/>
    <col min="5128" max="5128" width="10.140625" style="1" customWidth="1"/>
    <col min="5129" max="5132" width="9.140625" style="1"/>
    <col min="5133" max="5133" width="13.7109375" style="1" customWidth="1"/>
    <col min="5134" max="5134" width="12.42578125" style="1" customWidth="1"/>
    <col min="5135" max="5137" width="11.140625" style="1" customWidth="1"/>
    <col min="5138" max="5138" width="12.28515625" style="1" customWidth="1"/>
    <col min="5139" max="5139" width="13" style="1" customWidth="1"/>
    <col min="5140" max="5140" width="11.42578125" style="1" customWidth="1"/>
    <col min="5141" max="5141" width="11.140625" style="1" customWidth="1"/>
    <col min="5142" max="5142" width="12.28515625" style="1" customWidth="1"/>
    <col min="5143" max="5143" width="10.42578125" style="1" customWidth="1"/>
    <col min="5144" max="5144" width="13.7109375" style="1" customWidth="1"/>
    <col min="5145" max="5145" width="17.28515625" style="1" customWidth="1"/>
    <col min="5146" max="5146" width="13.42578125" style="1" customWidth="1"/>
    <col min="5147" max="5383" width="9.140625" style="1"/>
    <col min="5384" max="5384" width="10.140625" style="1" customWidth="1"/>
    <col min="5385" max="5388" width="9.140625" style="1"/>
    <col min="5389" max="5389" width="13.7109375" style="1" customWidth="1"/>
    <col min="5390" max="5390" width="12.42578125" style="1" customWidth="1"/>
    <col min="5391" max="5393" width="11.140625" style="1" customWidth="1"/>
    <col min="5394" max="5394" width="12.28515625" style="1" customWidth="1"/>
    <col min="5395" max="5395" width="13" style="1" customWidth="1"/>
    <col min="5396" max="5396" width="11.42578125" style="1" customWidth="1"/>
    <col min="5397" max="5397" width="11.140625" style="1" customWidth="1"/>
    <col min="5398" max="5398" width="12.28515625" style="1" customWidth="1"/>
    <col min="5399" max="5399" width="10.42578125" style="1" customWidth="1"/>
    <col min="5400" max="5400" width="13.7109375" style="1" customWidth="1"/>
    <col min="5401" max="5401" width="17.28515625" style="1" customWidth="1"/>
    <col min="5402" max="5402" width="13.42578125" style="1" customWidth="1"/>
    <col min="5403" max="5639" width="9.140625" style="1"/>
    <col min="5640" max="5640" width="10.140625" style="1" customWidth="1"/>
    <col min="5641" max="5644" width="9.140625" style="1"/>
    <col min="5645" max="5645" width="13.7109375" style="1" customWidth="1"/>
    <col min="5646" max="5646" width="12.42578125" style="1" customWidth="1"/>
    <col min="5647" max="5649" width="11.140625" style="1" customWidth="1"/>
    <col min="5650" max="5650" width="12.28515625" style="1" customWidth="1"/>
    <col min="5651" max="5651" width="13" style="1" customWidth="1"/>
    <col min="5652" max="5652" width="11.42578125" style="1" customWidth="1"/>
    <col min="5653" max="5653" width="11.140625" style="1" customWidth="1"/>
    <col min="5654" max="5654" width="12.28515625" style="1" customWidth="1"/>
    <col min="5655" max="5655" width="10.42578125" style="1" customWidth="1"/>
    <col min="5656" max="5656" width="13.7109375" style="1" customWidth="1"/>
    <col min="5657" max="5657" width="17.28515625" style="1" customWidth="1"/>
    <col min="5658" max="5658" width="13.42578125" style="1" customWidth="1"/>
    <col min="5659" max="5895" width="9.140625" style="1"/>
    <col min="5896" max="5896" width="10.140625" style="1" customWidth="1"/>
    <col min="5897" max="5900" width="9.140625" style="1"/>
    <col min="5901" max="5901" width="13.7109375" style="1" customWidth="1"/>
    <col min="5902" max="5902" width="12.42578125" style="1" customWidth="1"/>
    <col min="5903" max="5905" width="11.140625" style="1" customWidth="1"/>
    <col min="5906" max="5906" width="12.28515625" style="1" customWidth="1"/>
    <col min="5907" max="5907" width="13" style="1" customWidth="1"/>
    <col min="5908" max="5908" width="11.42578125" style="1" customWidth="1"/>
    <col min="5909" max="5909" width="11.140625" style="1" customWidth="1"/>
    <col min="5910" max="5910" width="12.28515625" style="1" customWidth="1"/>
    <col min="5911" max="5911" width="10.42578125" style="1" customWidth="1"/>
    <col min="5912" max="5912" width="13.7109375" style="1" customWidth="1"/>
    <col min="5913" max="5913" width="17.28515625" style="1" customWidth="1"/>
    <col min="5914" max="5914" width="13.42578125" style="1" customWidth="1"/>
    <col min="5915" max="6151" width="9.140625" style="1"/>
    <col min="6152" max="6152" width="10.140625" style="1" customWidth="1"/>
    <col min="6153" max="6156" width="9.140625" style="1"/>
    <col min="6157" max="6157" width="13.7109375" style="1" customWidth="1"/>
    <col min="6158" max="6158" width="12.42578125" style="1" customWidth="1"/>
    <col min="6159" max="6161" width="11.140625" style="1" customWidth="1"/>
    <col min="6162" max="6162" width="12.28515625" style="1" customWidth="1"/>
    <col min="6163" max="6163" width="13" style="1" customWidth="1"/>
    <col min="6164" max="6164" width="11.42578125" style="1" customWidth="1"/>
    <col min="6165" max="6165" width="11.140625" style="1" customWidth="1"/>
    <col min="6166" max="6166" width="12.28515625" style="1" customWidth="1"/>
    <col min="6167" max="6167" width="10.42578125" style="1" customWidth="1"/>
    <col min="6168" max="6168" width="13.7109375" style="1" customWidth="1"/>
    <col min="6169" max="6169" width="17.28515625" style="1" customWidth="1"/>
    <col min="6170" max="6170" width="13.42578125" style="1" customWidth="1"/>
    <col min="6171" max="6407" width="9.140625" style="1"/>
    <col min="6408" max="6408" width="10.140625" style="1" customWidth="1"/>
    <col min="6409" max="6412" width="9.140625" style="1"/>
    <col min="6413" max="6413" width="13.7109375" style="1" customWidth="1"/>
    <col min="6414" max="6414" width="12.42578125" style="1" customWidth="1"/>
    <col min="6415" max="6417" width="11.140625" style="1" customWidth="1"/>
    <col min="6418" max="6418" width="12.28515625" style="1" customWidth="1"/>
    <col min="6419" max="6419" width="13" style="1" customWidth="1"/>
    <col min="6420" max="6420" width="11.42578125" style="1" customWidth="1"/>
    <col min="6421" max="6421" width="11.140625" style="1" customWidth="1"/>
    <col min="6422" max="6422" width="12.28515625" style="1" customWidth="1"/>
    <col min="6423" max="6423" width="10.42578125" style="1" customWidth="1"/>
    <col min="6424" max="6424" width="13.7109375" style="1" customWidth="1"/>
    <col min="6425" max="6425" width="17.28515625" style="1" customWidth="1"/>
    <col min="6426" max="6426" width="13.42578125" style="1" customWidth="1"/>
    <col min="6427" max="6663" width="9.140625" style="1"/>
    <col min="6664" max="6664" width="10.140625" style="1" customWidth="1"/>
    <col min="6665" max="6668" width="9.140625" style="1"/>
    <col min="6669" max="6669" width="13.7109375" style="1" customWidth="1"/>
    <col min="6670" max="6670" width="12.42578125" style="1" customWidth="1"/>
    <col min="6671" max="6673" width="11.140625" style="1" customWidth="1"/>
    <col min="6674" max="6674" width="12.28515625" style="1" customWidth="1"/>
    <col min="6675" max="6675" width="13" style="1" customWidth="1"/>
    <col min="6676" max="6676" width="11.42578125" style="1" customWidth="1"/>
    <col min="6677" max="6677" width="11.140625" style="1" customWidth="1"/>
    <col min="6678" max="6678" width="12.28515625" style="1" customWidth="1"/>
    <col min="6679" max="6679" width="10.42578125" style="1" customWidth="1"/>
    <col min="6680" max="6680" width="13.7109375" style="1" customWidth="1"/>
    <col min="6681" max="6681" width="17.28515625" style="1" customWidth="1"/>
    <col min="6682" max="6682" width="13.42578125" style="1" customWidth="1"/>
    <col min="6683" max="6919" width="9.140625" style="1"/>
    <col min="6920" max="6920" width="10.140625" style="1" customWidth="1"/>
    <col min="6921" max="6924" width="9.140625" style="1"/>
    <col min="6925" max="6925" width="13.7109375" style="1" customWidth="1"/>
    <col min="6926" max="6926" width="12.42578125" style="1" customWidth="1"/>
    <col min="6927" max="6929" width="11.140625" style="1" customWidth="1"/>
    <col min="6930" max="6930" width="12.28515625" style="1" customWidth="1"/>
    <col min="6931" max="6931" width="13" style="1" customWidth="1"/>
    <col min="6932" max="6932" width="11.42578125" style="1" customWidth="1"/>
    <col min="6933" max="6933" width="11.140625" style="1" customWidth="1"/>
    <col min="6934" max="6934" width="12.28515625" style="1" customWidth="1"/>
    <col min="6935" max="6935" width="10.42578125" style="1" customWidth="1"/>
    <col min="6936" max="6936" width="13.7109375" style="1" customWidth="1"/>
    <col min="6937" max="6937" width="17.28515625" style="1" customWidth="1"/>
    <col min="6938" max="6938" width="13.42578125" style="1" customWidth="1"/>
    <col min="6939" max="7175" width="9.140625" style="1"/>
    <col min="7176" max="7176" width="10.140625" style="1" customWidth="1"/>
    <col min="7177" max="7180" width="9.140625" style="1"/>
    <col min="7181" max="7181" width="13.7109375" style="1" customWidth="1"/>
    <col min="7182" max="7182" width="12.42578125" style="1" customWidth="1"/>
    <col min="7183" max="7185" width="11.140625" style="1" customWidth="1"/>
    <col min="7186" max="7186" width="12.28515625" style="1" customWidth="1"/>
    <col min="7187" max="7187" width="13" style="1" customWidth="1"/>
    <col min="7188" max="7188" width="11.42578125" style="1" customWidth="1"/>
    <col min="7189" max="7189" width="11.140625" style="1" customWidth="1"/>
    <col min="7190" max="7190" width="12.28515625" style="1" customWidth="1"/>
    <col min="7191" max="7191" width="10.42578125" style="1" customWidth="1"/>
    <col min="7192" max="7192" width="13.7109375" style="1" customWidth="1"/>
    <col min="7193" max="7193" width="17.28515625" style="1" customWidth="1"/>
    <col min="7194" max="7194" width="13.42578125" style="1" customWidth="1"/>
    <col min="7195" max="7431" width="9.140625" style="1"/>
    <col min="7432" max="7432" width="10.140625" style="1" customWidth="1"/>
    <col min="7433" max="7436" width="9.140625" style="1"/>
    <col min="7437" max="7437" width="13.7109375" style="1" customWidth="1"/>
    <col min="7438" max="7438" width="12.42578125" style="1" customWidth="1"/>
    <col min="7439" max="7441" width="11.140625" style="1" customWidth="1"/>
    <col min="7442" max="7442" width="12.28515625" style="1" customWidth="1"/>
    <col min="7443" max="7443" width="13" style="1" customWidth="1"/>
    <col min="7444" max="7444" width="11.42578125" style="1" customWidth="1"/>
    <col min="7445" max="7445" width="11.140625" style="1" customWidth="1"/>
    <col min="7446" max="7446" width="12.28515625" style="1" customWidth="1"/>
    <col min="7447" max="7447" width="10.42578125" style="1" customWidth="1"/>
    <col min="7448" max="7448" width="13.7109375" style="1" customWidth="1"/>
    <col min="7449" max="7449" width="17.28515625" style="1" customWidth="1"/>
    <col min="7450" max="7450" width="13.42578125" style="1" customWidth="1"/>
    <col min="7451" max="7687" width="9.140625" style="1"/>
    <col min="7688" max="7688" width="10.140625" style="1" customWidth="1"/>
    <col min="7689" max="7692" width="9.140625" style="1"/>
    <col min="7693" max="7693" width="13.7109375" style="1" customWidth="1"/>
    <col min="7694" max="7694" width="12.42578125" style="1" customWidth="1"/>
    <col min="7695" max="7697" width="11.140625" style="1" customWidth="1"/>
    <col min="7698" max="7698" width="12.28515625" style="1" customWidth="1"/>
    <col min="7699" max="7699" width="13" style="1" customWidth="1"/>
    <col min="7700" max="7700" width="11.42578125" style="1" customWidth="1"/>
    <col min="7701" max="7701" width="11.140625" style="1" customWidth="1"/>
    <col min="7702" max="7702" width="12.28515625" style="1" customWidth="1"/>
    <col min="7703" max="7703" width="10.42578125" style="1" customWidth="1"/>
    <col min="7704" max="7704" width="13.7109375" style="1" customWidth="1"/>
    <col min="7705" max="7705" width="17.28515625" style="1" customWidth="1"/>
    <col min="7706" max="7706" width="13.42578125" style="1" customWidth="1"/>
    <col min="7707" max="7943" width="9.140625" style="1"/>
    <col min="7944" max="7944" width="10.140625" style="1" customWidth="1"/>
    <col min="7945" max="7948" width="9.140625" style="1"/>
    <col min="7949" max="7949" width="13.7109375" style="1" customWidth="1"/>
    <col min="7950" max="7950" width="12.42578125" style="1" customWidth="1"/>
    <col min="7951" max="7953" width="11.140625" style="1" customWidth="1"/>
    <col min="7954" max="7954" width="12.28515625" style="1" customWidth="1"/>
    <col min="7955" max="7955" width="13" style="1" customWidth="1"/>
    <col min="7956" max="7956" width="11.42578125" style="1" customWidth="1"/>
    <col min="7957" max="7957" width="11.140625" style="1" customWidth="1"/>
    <col min="7958" max="7958" width="12.28515625" style="1" customWidth="1"/>
    <col min="7959" max="7959" width="10.42578125" style="1" customWidth="1"/>
    <col min="7960" max="7960" width="13.7109375" style="1" customWidth="1"/>
    <col min="7961" max="7961" width="17.28515625" style="1" customWidth="1"/>
    <col min="7962" max="7962" width="13.42578125" style="1" customWidth="1"/>
    <col min="7963" max="8199" width="9.140625" style="1"/>
    <col min="8200" max="8200" width="10.140625" style="1" customWidth="1"/>
    <col min="8201" max="8204" width="9.140625" style="1"/>
    <col min="8205" max="8205" width="13.7109375" style="1" customWidth="1"/>
    <col min="8206" max="8206" width="12.42578125" style="1" customWidth="1"/>
    <col min="8207" max="8209" width="11.140625" style="1" customWidth="1"/>
    <col min="8210" max="8210" width="12.28515625" style="1" customWidth="1"/>
    <col min="8211" max="8211" width="13" style="1" customWidth="1"/>
    <col min="8212" max="8212" width="11.42578125" style="1" customWidth="1"/>
    <col min="8213" max="8213" width="11.140625" style="1" customWidth="1"/>
    <col min="8214" max="8214" width="12.28515625" style="1" customWidth="1"/>
    <col min="8215" max="8215" width="10.42578125" style="1" customWidth="1"/>
    <col min="8216" max="8216" width="13.7109375" style="1" customWidth="1"/>
    <col min="8217" max="8217" width="17.28515625" style="1" customWidth="1"/>
    <col min="8218" max="8218" width="13.42578125" style="1" customWidth="1"/>
    <col min="8219" max="8455" width="9.140625" style="1"/>
    <col min="8456" max="8456" width="10.140625" style="1" customWidth="1"/>
    <col min="8457" max="8460" width="9.140625" style="1"/>
    <col min="8461" max="8461" width="13.7109375" style="1" customWidth="1"/>
    <col min="8462" max="8462" width="12.42578125" style="1" customWidth="1"/>
    <col min="8463" max="8465" width="11.140625" style="1" customWidth="1"/>
    <col min="8466" max="8466" width="12.28515625" style="1" customWidth="1"/>
    <col min="8467" max="8467" width="13" style="1" customWidth="1"/>
    <col min="8468" max="8468" width="11.42578125" style="1" customWidth="1"/>
    <col min="8469" max="8469" width="11.140625" style="1" customWidth="1"/>
    <col min="8470" max="8470" width="12.28515625" style="1" customWidth="1"/>
    <col min="8471" max="8471" width="10.42578125" style="1" customWidth="1"/>
    <col min="8472" max="8472" width="13.7109375" style="1" customWidth="1"/>
    <col min="8473" max="8473" width="17.28515625" style="1" customWidth="1"/>
    <col min="8474" max="8474" width="13.42578125" style="1" customWidth="1"/>
    <col min="8475" max="8711" width="9.140625" style="1"/>
    <col min="8712" max="8712" width="10.140625" style="1" customWidth="1"/>
    <col min="8713" max="8716" width="9.140625" style="1"/>
    <col min="8717" max="8717" width="13.7109375" style="1" customWidth="1"/>
    <col min="8718" max="8718" width="12.42578125" style="1" customWidth="1"/>
    <col min="8719" max="8721" width="11.140625" style="1" customWidth="1"/>
    <col min="8722" max="8722" width="12.28515625" style="1" customWidth="1"/>
    <col min="8723" max="8723" width="13" style="1" customWidth="1"/>
    <col min="8724" max="8724" width="11.42578125" style="1" customWidth="1"/>
    <col min="8725" max="8725" width="11.140625" style="1" customWidth="1"/>
    <col min="8726" max="8726" width="12.28515625" style="1" customWidth="1"/>
    <col min="8727" max="8727" width="10.42578125" style="1" customWidth="1"/>
    <col min="8728" max="8728" width="13.7109375" style="1" customWidth="1"/>
    <col min="8729" max="8729" width="17.28515625" style="1" customWidth="1"/>
    <col min="8730" max="8730" width="13.42578125" style="1" customWidth="1"/>
    <col min="8731" max="8967" width="9.140625" style="1"/>
    <col min="8968" max="8968" width="10.140625" style="1" customWidth="1"/>
    <col min="8969" max="8972" width="9.140625" style="1"/>
    <col min="8973" max="8973" width="13.7109375" style="1" customWidth="1"/>
    <col min="8974" max="8974" width="12.42578125" style="1" customWidth="1"/>
    <col min="8975" max="8977" width="11.140625" style="1" customWidth="1"/>
    <col min="8978" max="8978" width="12.28515625" style="1" customWidth="1"/>
    <col min="8979" max="8979" width="13" style="1" customWidth="1"/>
    <col min="8980" max="8980" width="11.42578125" style="1" customWidth="1"/>
    <col min="8981" max="8981" width="11.140625" style="1" customWidth="1"/>
    <col min="8982" max="8982" width="12.28515625" style="1" customWidth="1"/>
    <col min="8983" max="8983" width="10.42578125" style="1" customWidth="1"/>
    <col min="8984" max="8984" width="13.7109375" style="1" customWidth="1"/>
    <col min="8985" max="8985" width="17.28515625" style="1" customWidth="1"/>
    <col min="8986" max="8986" width="13.42578125" style="1" customWidth="1"/>
    <col min="8987" max="9223" width="9.140625" style="1"/>
    <col min="9224" max="9224" width="10.140625" style="1" customWidth="1"/>
    <col min="9225" max="9228" width="9.140625" style="1"/>
    <col min="9229" max="9229" width="13.7109375" style="1" customWidth="1"/>
    <col min="9230" max="9230" width="12.42578125" style="1" customWidth="1"/>
    <col min="9231" max="9233" width="11.140625" style="1" customWidth="1"/>
    <col min="9234" max="9234" width="12.28515625" style="1" customWidth="1"/>
    <col min="9235" max="9235" width="13" style="1" customWidth="1"/>
    <col min="9236" max="9236" width="11.42578125" style="1" customWidth="1"/>
    <col min="9237" max="9237" width="11.140625" style="1" customWidth="1"/>
    <col min="9238" max="9238" width="12.28515625" style="1" customWidth="1"/>
    <col min="9239" max="9239" width="10.42578125" style="1" customWidth="1"/>
    <col min="9240" max="9240" width="13.7109375" style="1" customWidth="1"/>
    <col min="9241" max="9241" width="17.28515625" style="1" customWidth="1"/>
    <col min="9242" max="9242" width="13.42578125" style="1" customWidth="1"/>
    <col min="9243" max="9479" width="9.140625" style="1"/>
    <col min="9480" max="9480" width="10.140625" style="1" customWidth="1"/>
    <col min="9481" max="9484" width="9.140625" style="1"/>
    <col min="9485" max="9485" width="13.7109375" style="1" customWidth="1"/>
    <col min="9486" max="9486" width="12.42578125" style="1" customWidth="1"/>
    <col min="9487" max="9489" width="11.140625" style="1" customWidth="1"/>
    <col min="9490" max="9490" width="12.28515625" style="1" customWidth="1"/>
    <col min="9491" max="9491" width="13" style="1" customWidth="1"/>
    <col min="9492" max="9492" width="11.42578125" style="1" customWidth="1"/>
    <col min="9493" max="9493" width="11.140625" style="1" customWidth="1"/>
    <col min="9494" max="9494" width="12.28515625" style="1" customWidth="1"/>
    <col min="9495" max="9495" width="10.42578125" style="1" customWidth="1"/>
    <col min="9496" max="9496" width="13.7109375" style="1" customWidth="1"/>
    <col min="9497" max="9497" width="17.28515625" style="1" customWidth="1"/>
    <col min="9498" max="9498" width="13.42578125" style="1" customWidth="1"/>
    <col min="9499" max="9735" width="9.140625" style="1"/>
    <col min="9736" max="9736" width="10.140625" style="1" customWidth="1"/>
    <col min="9737" max="9740" width="9.140625" style="1"/>
    <col min="9741" max="9741" width="13.7109375" style="1" customWidth="1"/>
    <col min="9742" max="9742" width="12.42578125" style="1" customWidth="1"/>
    <col min="9743" max="9745" width="11.140625" style="1" customWidth="1"/>
    <col min="9746" max="9746" width="12.28515625" style="1" customWidth="1"/>
    <col min="9747" max="9747" width="13" style="1" customWidth="1"/>
    <col min="9748" max="9748" width="11.42578125" style="1" customWidth="1"/>
    <col min="9749" max="9749" width="11.140625" style="1" customWidth="1"/>
    <col min="9750" max="9750" width="12.28515625" style="1" customWidth="1"/>
    <col min="9751" max="9751" width="10.42578125" style="1" customWidth="1"/>
    <col min="9752" max="9752" width="13.7109375" style="1" customWidth="1"/>
    <col min="9753" max="9753" width="17.28515625" style="1" customWidth="1"/>
    <col min="9754" max="9754" width="13.42578125" style="1" customWidth="1"/>
    <col min="9755" max="9991" width="9.140625" style="1"/>
    <col min="9992" max="9992" width="10.140625" style="1" customWidth="1"/>
    <col min="9993" max="9996" width="9.140625" style="1"/>
    <col min="9997" max="9997" width="13.7109375" style="1" customWidth="1"/>
    <col min="9998" max="9998" width="12.42578125" style="1" customWidth="1"/>
    <col min="9999" max="10001" width="11.140625" style="1" customWidth="1"/>
    <col min="10002" max="10002" width="12.28515625" style="1" customWidth="1"/>
    <col min="10003" max="10003" width="13" style="1" customWidth="1"/>
    <col min="10004" max="10004" width="11.42578125" style="1" customWidth="1"/>
    <col min="10005" max="10005" width="11.140625" style="1" customWidth="1"/>
    <col min="10006" max="10006" width="12.28515625" style="1" customWidth="1"/>
    <col min="10007" max="10007" width="10.42578125" style="1" customWidth="1"/>
    <col min="10008" max="10008" width="13.7109375" style="1" customWidth="1"/>
    <col min="10009" max="10009" width="17.28515625" style="1" customWidth="1"/>
    <col min="10010" max="10010" width="13.42578125" style="1" customWidth="1"/>
    <col min="10011" max="10247" width="9.140625" style="1"/>
    <col min="10248" max="10248" width="10.140625" style="1" customWidth="1"/>
    <col min="10249" max="10252" width="9.140625" style="1"/>
    <col min="10253" max="10253" width="13.7109375" style="1" customWidth="1"/>
    <col min="10254" max="10254" width="12.42578125" style="1" customWidth="1"/>
    <col min="10255" max="10257" width="11.140625" style="1" customWidth="1"/>
    <col min="10258" max="10258" width="12.28515625" style="1" customWidth="1"/>
    <col min="10259" max="10259" width="13" style="1" customWidth="1"/>
    <col min="10260" max="10260" width="11.42578125" style="1" customWidth="1"/>
    <col min="10261" max="10261" width="11.140625" style="1" customWidth="1"/>
    <col min="10262" max="10262" width="12.28515625" style="1" customWidth="1"/>
    <col min="10263" max="10263" width="10.42578125" style="1" customWidth="1"/>
    <col min="10264" max="10264" width="13.7109375" style="1" customWidth="1"/>
    <col min="10265" max="10265" width="17.28515625" style="1" customWidth="1"/>
    <col min="10266" max="10266" width="13.42578125" style="1" customWidth="1"/>
    <col min="10267" max="10503" width="9.140625" style="1"/>
    <col min="10504" max="10504" width="10.140625" style="1" customWidth="1"/>
    <col min="10505" max="10508" width="9.140625" style="1"/>
    <col min="10509" max="10509" width="13.7109375" style="1" customWidth="1"/>
    <col min="10510" max="10510" width="12.42578125" style="1" customWidth="1"/>
    <col min="10511" max="10513" width="11.140625" style="1" customWidth="1"/>
    <col min="10514" max="10514" width="12.28515625" style="1" customWidth="1"/>
    <col min="10515" max="10515" width="13" style="1" customWidth="1"/>
    <col min="10516" max="10516" width="11.42578125" style="1" customWidth="1"/>
    <col min="10517" max="10517" width="11.140625" style="1" customWidth="1"/>
    <col min="10518" max="10518" width="12.28515625" style="1" customWidth="1"/>
    <col min="10519" max="10519" width="10.42578125" style="1" customWidth="1"/>
    <col min="10520" max="10520" width="13.7109375" style="1" customWidth="1"/>
    <col min="10521" max="10521" width="17.28515625" style="1" customWidth="1"/>
    <col min="10522" max="10522" width="13.42578125" style="1" customWidth="1"/>
    <col min="10523" max="10759" width="9.140625" style="1"/>
    <col min="10760" max="10760" width="10.140625" style="1" customWidth="1"/>
    <col min="10761" max="10764" width="9.140625" style="1"/>
    <col min="10765" max="10765" width="13.7109375" style="1" customWidth="1"/>
    <col min="10766" max="10766" width="12.42578125" style="1" customWidth="1"/>
    <col min="10767" max="10769" width="11.140625" style="1" customWidth="1"/>
    <col min="10770" max="10770" width="12.28515625" style="1" customWidth="1"/>
    <col min="10771" max="10771" width="13" style="1" customWidth="1"/>
    <col min="10772" max="10772" width="11.42578125" style="1" customWidth="1"/>
    <col min="10773" max="10773" width="11.140625" style="1" customWidth="1"/>
    <col min="10774" max="10774" width="12.28515625" style="1" customWidth="1"/>
    <col min="10775" max="10775" width="10.42578125" style="1" customWidth="1"/>
    <col min="10776" max="10776" width="13.7109375" style="1" customWidth="1"/>
    <col min="10777" max="10777" width="17.28515625" style="1" customWidth="1"/>
    <col min="10778" max="10778" width="13.42578125" style="1" customWidth="1"/>
    <col min="10779" max="11015" width="9.140625" style="1"/>
    <col min="11016" max="11016" width="10.140625" style="1" customWidth="1"/>
    <col min="11017" max="11020" width="9.140625" style="1"/>
    <col min="11021" max="11021" width="13.7109375" style="1" customWidth="1"/>
    <col min="11022" max="11022" width="12.42578125" style="1" customWidth="1"/>
    <col min="11023" max="11025" width="11.140625" style="1" customWidth="1"/>
    <col min="11026" max="11026" width="12.28515625" style="1" customWidth="1"/>
    <col min="11027" max="11027" width="13" style="1" customWidth="1"/>
    <col min="11028" max="11028" width="11.42578125" style="1" customWidth="1"/>
    <col min="11029" max="11029" width="11.140625" style="1" customWidth="1"/>
    <col min="11030" max="11030" width="12.28515625" style="1" customWidth="1"/>
    <col min="11031" max="11031" width="10.42578125" style="1" customWidth="1"/>
    <col min="11032" max="11032" width="13.7109375" style="1" customWidth="1"/>
    <col min="11033" max="11033" width="17.28515625" style="1" customWidth="1"/>
    <col min="11034" max="11034" width="13.42578125" style="1" customWidth="1"/>
    <col min="11035" max="11271" width="9.140625" style="1"/>
    <col min="11272" max="11272" width="10.140625" style="1" customWidth="1"/>
    <col min="11273" max="11276" width="9.140625" style="1"/>
    <col min="11277" max="11277" width="13.7109375" style="1" customWidth="1"/>
    <col min="11278" max="11278" width="12.42578125" style="1" customWidth="1"/>
    <col min="11279" max="11281" width="11.140625" style="1" customWidth="1"/>
    <col min="11282" max="11282" width="12.28515625" style="1" customWidth="1"/>
    <col min="11283" max="11283" width="13" style="1" customWidth="1"/>
    <col min="11284" max="11284" width="11.42578125" style="1" customWidth="1"/>
    <col min="11285" max="11285" width="11.140625" style="1" customWidth="1"/>
    <col min="11286" max="11286" width="12.28515625" style="1" customWidth="1"/>
    <col min="11287" max="11287" width="10.42578125" style="1" customWidth="1"/>
    <col min="11288" max="11288" width="13.7109375" style="1" customWidth="1"/>
    <col min="11289" max="11289" width="17.28515625" style="1" customWidth="1"/>
    <col min="11290" max="11290" width="13.42578125" style="1" customWidth="1"/>
    <col min="11291" max="11527" width="9.140625" style="1"/>
    <col min="11528" max="11528" width="10.140625" style="1" customWidth="1"/>
    <col min="11529" max="11532" width="9.140625" style="1"/>
    <col min="11533" max="11533" width="13.7109375" style="1" customWidth="1"/>
    <col min="11534" max="11534" width="12.42578125" style="1" customWidth="1"/>
    <col min="11535" max="11537" width="11.140625" style="1" customWidth="1"/>
    <col min="11538" max="11538" width="12.28515625" style="1" customWidth="1"/>
    <col min="11539" max="11539" width="13" style="1" customWidth="1"/>
    <col min="11540" max="11540" width="11.42578125" style="1" customWidth="1"/>
    <col min="11541" max="11541" width="11.140625" style="1" customWidth="1"/>
    <col min="11542" max="11542" width="12.28515625" style="1" customWidth="1"/>
    <col min="11543" max="11543" width="10.42578125" style="1" customWidth="1"/>
    <col min="11544" max="11544" width="13.7109375" style="1" customWidth="1"/>
    <col min="11545" max="11545" width="17.28515625" style="1" customWidth="1"/>
    <col min="11546" max="11546" width="13.42578125" style="1" customWidth="1"/>
    <col min="11547" max="11783" width="9.140625" style="1"/>
    <col min="11784" max="11784" width="10.140625" style="1" customWidth="1"/>
    <col min="11785" max="11788" width="9.140625" style="1"/>
    <col min="11789" max="11789" width="13.7109375" style="1" customWidth="1"/>
    <col min="11790" max="11790" width="12.42578125" style="1" customWidth="1"/>
    <col min="11791" max="11793" width="11.140625" style="1" customWidth="1"/>
    <col min="11794" max="11794" width="12.28515625" style="1" customWidth="1"/>
    <col min="11795" max="11795" width="13" style="1" customWidth="1"/>
    <col min="11796" max="11796" width="11.42578125" style="1" customWidth="1"/>
    <col min="11797" max="11797" width="11.140625" style="1" customWidth="1"/>
    <col min="11798" max="11798" width="12.28515625" style="1" customWidth="1"/>
    <col min="11799" max="11799" width="10.42578125" style="1" customWidth="1"/>
    <col min="11800" max="11800" width="13.7109375" style="1" customWidth="1"/>
    <col min="11801" max="11801" width="17.28515625" style="1" customWidth="1"/>
    <col min="11802" max="11802" width="13.42578125" style="1" customWidth="1"/>
    <col min="11803" max="12039" width="9.140625" style="1"/>
    <col min="12040" max="12040" width="10.140625" style="1" customWidth="1"/>
    <col min="12041" max="12044" width="9.140625" style="1"/>
    <col min="12045" max="12045" width="13.7109375" style="1" customWidth="1"/>
    <col min="12046" max="12046" width="12.42578125" style="1" customWidth="1"/>
    <col min="12047" max="12049" width="11.140625" style="1" customWidth="1"/>
    <col min="12050" max="12050" width="12.28515625" style="1" customWidth="1"/>
    <col min="12051" max="12051" width="13" style="1" customWidth="1"/>
    <col min="12052" max="12052" width="11.42578125" style="1" customWidth="1"/>
    <col min="12053" max="12053" width="11.140625" style="1" customWidth="1"/>
    <col min="12054" max="12054" width="12.28515625" style="1" customWidth="1"/>
    <col min="12055" max="12055" width="10.42578125" style="1" customWidth="1"/>
    <col min="12056" max="12056" width="13.7109375" style="1" customWidth="1"/>
    <col min="12057" max="12057" width="17.28515625" style="1" customWidth="1"/>
    <col min="12058" max="12058" width="13.42578125" style="1" customWidth="1"/>
    <col min="12059" max="12295" width="9.140625" style="1"/>
    <col min="12296" max="12296" width="10.140625" style="1" customWidth="1"/>
    <col min="12297" max="12300" width="9.140625" style="1"/>
    <col min="12301" max="12301" width="13.7109375" style="1" customWidth="1"/>
    <col min="12302" max="12302" width="12.42578125" style="1" customWidth="1"/>
    <col min="12303" max="12305" width="11.140625" style="1" customWidth="1"/>
    <col min="12306" max="12306" width="12.28515625" style="1" customWidth="1"/>
    <col min="12307" max="12307" width="13" style="1" customWidth="1"/>
    <col min="12308" max="12308" width="11.42578125" style="1" customWidth="1"/>
    <col min="12309" max="12309" width="11.140625" style="1" customWidth="1"/>
    <col min="12310" max="12310" width="12.28515625" style="1" customWidth="1"/>
    <col min="12311" max="12311" width="10.42578125" style="1" customWidth="1"/>
    <col min="12312" max="12312" width="13.7109375" style="1" customWidth="1"/>
    <col min="12313" max="12313" width="17.28515625" style="1" customWidth="1"/>
    <col min="12314" max="12314" width="13.42578125" style="1" customWidth="1"/>
    <col min="12315" max="12551" width="9.140625" style="1"/>
    <col min="12552" max="12552" width="10.140625" style="1" customWidth="1"/>
    <col min="12553" max="12556" width="9.140625" style="1"/>
    <col min="12557" max="12557" width="13.7109375" style="1" customWidth="1"/>
    <col min="12558" max="12558" width="12.42578125" style="1" customWidth="1"/>
    <col min="12559" max="12561" width="11.140625" style="1" customWidth="1"/>
    <col min="12562" max="12562" width="12.28515625" style="1" customWidth="1"/>
    <col min="12563" max="12563" width="13" style="1" customWidth="1"/>
    <col min="12564" max="12564" width="11.42578125" style="1" customWidth="1"/>
    <col min="12565" max="12565" width="11.140625" style="1" customWidth="1"/>
    <col min="12566" max="12566" width="12.28515625" style="1" customWidth="1"/>
    <col min="12567" max="12567" width="10.42578125" style="1" customWidth="1"/>
    <col min="12568" max="12568" width="13.7109375" style="1" customWidth="1"/>
    <col min="12569" max="12569" width="17.28515625" style="1" customWidth="1"/>
    <col min="12570" max="12570" width="13.42578125" style="1" customWidth="1"/>
    <col min="12571" max="12807" width="9.140625" style="1"/>
    <col min="12808" max="12808" width="10.140625" style="1" customWidth="1"/>
    <col min="12809" max="12812" width="9.140625" style="1"/>
    <col min="12813" max="12813" width="13.7109375" style="1" customWidth="1"/>
    <col min="12814" max="12814" width="12.42578125" style="1" customWidth="1"/>
    <col min="12815" max="12817" width="11.140625" style="1" customWidth="1"/>
    <col min="12818" max="12818" width="12.28515625" style="1" customWidth="1"/>
    <col min="12819" max="12819" width="13" style="1" customWidth="1"/>
    <col min="12820" max="12820" width="11.42578125" style="1" customWidth="1"/>
    <col min="12821" max="12821" width="11.140625" style="1" customWidth="1"/>
    <col min="12822" max="12822" width="12.28515625" style="1" customWidth="1"/>
    <col min="12823" max="12823" width="10.42578125" style="1" customWidth="1"/>
    <col min="12824" max="12824" width="13.7109375" style="1" customWidth="1"/>
    <col min="12825" max="12825" width="17.28515625" style="1" customWidth="1"/>
    <col min="12826" max="12826" width="13.42578125" style="1" customWidth="1"/>
    <col min="12827" max="13063" width="9.140625" style="1"/>
    <col min="13064" max="13064" width="10.140625" style="1" customWidth="1"/>
    <col min="13065" max="13068" width="9.140625" style="1"/>
    <col min="13069" max="13069" width="13.7109375" style="1" customWidth="1"/>
    <col min="13070" max="13070" width="12.42578125" style="1" customWidth="1"/>
    <col min="13071" max="13073" width="11.140625" style="1" customWidth="1"/>
    <col min="13074" max="13074" width="12.28515625" style="1" customWidth="1"/>
    <col min="13075" max="13075" width="13" style="1" customWidth="1"/>
    <col min="13076" max="13076" width="11.42578125" style="1" customWidth="1"/>
    <col min="13077" max="13077" width="11.140625" style="1" customWidth="1"/>
    <col min="13078" max="13078" width="12.28515625" style="1" customWidth="1"/>
    <col min="13079" max="13079" width="10.42578125" style="1" customWidth="1"/>
    <col min="13080" max="13080" width="13.7109375" style="1" customWidth="1"/>
    <col min="13081" max="13081" width="17.28515625" style="1" customWidth="1"/>
    <col min="13082" max="13082" width="13.42578125" style="1" customWidth="1"/>
    <col min="13083" max="13319" width="9.140625" style="1"/>
    <col min="13320" max="13320" width="10.140625" style="1" customWidth="1"/>
    <col min="13321" max="13324" width="9.140625" style="1"/>
    <col min="13325" max="13325" width="13.7109375" style="1" customWidth="1"/>
    <col min="13326" max="13326" width="12.42578125" style="1" customWidth="1"/>
    <col min="13327" max="13329" width="11.140625" style="1" customWidth="1"/>
    <col min="13330" max="13330" width="12.28515625" style="1" customWidth="1"/>
    <col min="13331" max="13331" width="13" style="1" customWidth="1"/>
    <col min="13332" max="13332" width="11.42578125" style="1" customWidth="1"/>
    <col min="13333" max="13333" width="11.140625" style="1" customWidth="1"/>
    <col min="13334" max="13334" width="12.28515625" style="1" customWidth="1"/>
    <col min="13335" max="13335" width="10.42578125" style="1" customWidth="1"/>
    <col min="13336" max="13336" width="13.7109375" style="1" customWidth="1"/>
    <col min="13337" max="13337" width="17.28515625" style="1" customWidth="1"/>
    <col min="13338" max="13338" width="13.42578125" style="1" customWidth="1"/>
    <col min="13339" max="13575" width="9.140625" style="1"/>
    <col min="13576" max="13576" width="10.140625" style="1" customWidth="1"/>
    <col min="13577" max="13580" width="9.140625" style="1"/>
    <col min="13581" max="13581" width="13.7109375" style="1" customWidth="1"/>
    <col min="13582" max="13582" width="12.42578125" style="1" customWidth="1"/>
    <col min="13583" max="13585" width="11.140625" style="1" customWidth="1"/>
    <col min="13586" max="13586" width="12.28515625" style="1" customWidth="1"/>
    <col min="13587" max="13587" width="13" style="1" customWidth="1"/>
    <col min="13588" max="13588" width="11.42578125" style="1" customWidth="1"/>
    <col min="13589" max="13589" width="11.140625" style="1" customWidth="1"/>
    <col min="13590" max="13590" width="12.28515625" style="1" customWidth="1"/>
    <col min="13591" max="13591" width="10.42578125" style="1" customWidth="1"/>
    <col min="13592" max="13592" width="13.7109375" style="1" customWidth="1"/>
    <col min="13593" max="13593" width="17.28515625" style="1" customWidth="1"/>
    <col min="13594" max="13594" width="13.42578125" style="1" customWidth="1"/>
    <col min="13595" max="13831" width="9.140625" style="1"/>
    <col min="13832" max="13832" width="10.140625" style="1" customWidth="1"/>
    <col min="13833" max="13836" width="9.140625" style="1"/>
    <col min="13837" max="13837" width="13.7109375" style="1" customWidth="1"/>
    <col min="13838" max="13838" width="12.42578125" style="1" customWidth="1"/>
    <col min="13839" max="13841" width="11.140625" style="1" customWidth="1"/>
    <col min="13842" max="13842" width="12.28515625" style="1" customWidth="1"/>
    <col min="13843" max="13843" width="13" style="1" customWidth="1"/>
    <col min="13844" max="13844" width="11.42578125" style="1" customWidth="1"/>
    <col min="13845" max="13845" width="11.140625" style="1" customWidth="1"/>
    <col min="13846" max="13846" width="12.28515625" style="1" customWidth="1"/>
    <col min="13847" max="13847" width="10.42578125" style="1" customWidth="1"/>
    <col min="13848" max="13848" width="13.7109375" style="1" customWidth="1"/>
    <col min="13849" max="13849" width="17.28515625" style="1" customWidth="1"/>
    <col min="13850" max="13850" width="13.42578125" style="1" customWidth="1"/>
    <col min="13851" max="14087" width="9.140625" style="1"/>
    <col min="14088" max="14088" width="10.140625" style="1" customWidth="1"/>
    <col min="14089" max="14092" width="9.140625" style="1"/>
    <col min="14093" max="14093" width="13.7109375" style="1" customWidth="1"/>
    <col min="14094" max="14094" width="12.42578125" style="1" customWidth="1"/>
    <col min="14095" max="14097" width="11.140625" style="1" customWidth="1"/>
    <col min="14098" max="14098" width="12.28515625" style="1" customWidth="1"/>
    <col min="14099" max="14099" width="13" style="1" customWidth="1"/>
    <col min="14100" max="14100" width="11.42578125" style="1" customWidth="1"/>
    <col min="14101" max="14101" width="11.140625" style="1" customWidth="1"/>
    <col min="14102" max="14102" width="12.28515625" style="1" customWidth="1"/>
    <col min="14103" max="14103" width="10.42578125" style="1" customWidth="1"/>
    <col min="14104" max="14104" width="13.7109375" style="1" customWidth="1"/>
    <col min="14105" max="14105" width="17.28515625" style="1" customWidth="1"/>
    <col min="14106" max="14106" width="13.42578125" style="1" customWidth="1"/>
    <col min="14107" max="14343" width="9.140625" style="1"/>
    <col min="14344" max="14344" width="10.140625" style="1" customWidth="1"/>
    <col min="14345" max="14348" width="9.140625" style="1"/>
    <col min="14349" max="14349" width="13.7109375" style="1" customWidth="1"/>
    <col min="14350" max="14350" width="12.42578125" style="1" customWidth="1"/>
    <col min="14351" max="14353" width="11.140625" style="1" customWidth="1"/>
    <col min="14354" max="14354" width="12.28515625" style="1" customWidth="1"/>
    <col min="14355" max="14355" width="13" style="1" customWidth="1"/>
    <col min="14356" max="14356" width="11.42578125" style="1" customWidth="1"/>
    <col min="14357" max="14357" width="11.140625" style="1" customWidth="1"/>
    <col min="14358" max="14358" width="12.28515625" style="1" customWidth="1"/>
    <col min="14359" max="14359" width="10.42578125" style="1" customWidth="1"/>
    <col min="14360" max="14360" width="13.7109375" style="1" customWidth="1"/>
    <col min="14361" max="14361" width="17.28515625" style="1" customWidth="1"/>
    <col min="14362" max="14362" width="13.42578125" style="1" customWidth="1"/>
    <col min="14363" max="14599" width="9.140625" style="1"/>
    <col min="14600" max="14600" width="10.140625" style="1" customWidth="1"/>
    <col min="14601" max="14604" width="9.140625" style="1"/>
    <col min="14605" max="14605" width="13.7109375" style="1" customWidth="1"/>
    <col min="14606" max="14606" width="12.42578125" style="1" customWidth="1"/>
    <col min="14607" max="14609" width="11.140625" style="1" customWidth="1"/>
    <col min="14610" max="14610" width="12.28515625" style="1" customWidth="1"/>
    <col min="14611" max="14611" width="13" style="1" customWidth="1"/>
    <col min="14612" max="14612" width="11.42578125" style="1" customWidth="1"/>
    <col min="14613" max="14613" width="11.140625" style="1" customWidth="1"/>
    <col min="14614" max="14614" width="12.28515625" style="1" customWidth="1"/>
    <col min="14615" max="14615" width="10.42578125" style="1" customWidth="1"/>
    <col min="14616" max="14616" width="13.7109375" style="1" customWidth="1"/>
    <col min="14617" max="14617" width="17.28515625" style="1" customWidth="1"/>
    <col min="14618" max="14618" width="13.42578125" style="1" customWidth="1"/>
    <col min="14619" max="14855" width="9.140625" style="1"/>
    <col min="14856" max="14856" width="10.140625" style="1" customWidth="1"/>
    <col min="14857" max="14860" width="9.140625" style="1"/>
    <col min="14861" max="14861" width="13.7109375" style="1" customWidth="1"/>
    <col min="14862" max="14862" width="12.42578125" style="1" customWidth="1"/>
    <col min="14863" max="14865" width="11.140625" style="1" customWidth="1"/>
    <col min="14866" max="14866" width="12.28515625" style="1" customWidth="1"/>
    <col min="14867" max="14867" width="13" style="1" customWidth="1"/>
    <col min="14868" max="14868" width="11.42578125" style="1" customWidth="1"/>
    <col min="14869" max="14869" width="11.140625" style="1" customWidth="1"/>
    <col min="14870" max="14870" width="12.28515625" style="1" customWidth="1"/>
    <col min="14871" max="14871" width="10.42578125" style="1" customWidth="1"/>
    <col min="14872" max="14872" width="13.7109375" style="1" customWidth="1"/>
    <col min="14873" max="14873" width="17.28515625" style="1" customWidth="1"/>
    <col min="14874" max="14874" width="13.42578125" style="1" customWidth="1"/>
    <col min="14875" max="15111" width="9.140625" style="1"/>
    <col min="15112" max="15112" width="10.140625" style="1" customWidth="1"/>
    <col min="15113" max="15116" width="9.140625" style="1"/>
    <col min="15117" max="15117" width="13.7109375" style="1" customWidth="1"/>
    <col min="15118" max="15118" width="12.42578125" style="1" customWidth="1"/>
    <col min="15119" max="15121" width="11.140625" style="1" customWidth="1"/>
    <col min="15122" max="15122" width="12.28515625" style="1" customWidth="1"/>
    <col min="15123" max="15123" width="13" style="1" customWidth="1"/>
    <col min="15124" max="15124" width="11.42578125" style="1" customWidth="1"/>
    <col min="15125" max="15125" width="11.140625" style="1" customWidth="1"/>
    <col min="15126" max="15126" width="12.28515625" style="1" customWidth="1"/>
    <col min="15127" max="15127" width="10.42578125" style="1" customWidth="1"/>
    <col min="15128" max="15128" width="13.7109375" style="1" customWidth="1"/>
    <col min="15129" max="15129" width="17.28515625" style="1" customWidth="1"/>
    <col min="15130" max="15130" width="13.42578125" style="1" customWidth="1"/>
    <col min="15131" max="15367" width="9.140625" style="1"/>
    <col min="15368" max="15368" width="10.140625" style="1" customWidth="1"/>
    <col min="15369" max="15372" width="9.140625" style="1"/>
    <col min="15373" max="15373" width="13.7109375" style="1" customWidth="1"/>
    <col min="15374" max="15374" width="12.42578125" style="1" customWidth="1"/>
    <col min="15375" max="15377" width="11.140625" style="1" customWidth="1"/>
    <col min="15378" max="15378" width="12.28515625" style="1" customWidth="1"/>
    <col min="15379" max="15379" width="13" style="1" customWidth="1"/>
    <col min="15380" max="15380" width="11.42578125" style="1" customWidth="1"/>
    <col min="15381" max="15381" width="11.140625" style="1" customWidth="1"/>
    <col min="15382" max="15382" width="12.28515625" style="1" customWidth="1"/>
    <col min="15383" max="15383" width="10.42578125" style="1" customWidth="1"/>
    <col min="15384" max="15384" width="13.7109375" style="1" customWidth="1"/>
    <col min="15385" max="15385" width="17.28515625" style="1" customWidth="1"/>
    <col min="15386" max="15386" width="13.42578125" style="1" customWidth="1"/>
    <col min="15387" max="15623" width="9.140625" style="1"/>
    <col min="15624" max="15624" width="10.140625" style="1" customWidth="1"/>
    <col min="15625" max="15628" width="9.140625" style="1"/>
    <col min="15629" max="15629" width="13.7109375" style="1" customWidth="1"/>
    <col min="15630" max="15630" width="12.42578125" style="1" customWidth="1"/>
    <col min="15631" max="15633" width="11.140625" style="1" customWidth="1"/>
    <col min="15634" max="15634" width="12.28515625" style="1" customWidth="1"/>
    <col min="15635" max="15635" width="13" style="1" customWidth="1"/>
    <col min="15636" max="15636" width="11.42578125" style="1" customWidth="1"/>
    <col min="15637" max="15637" width="11.140625" style="1" customWidth="1"/>
    <col min="15638" max="15638" width="12.28515625" style="1" customWidth="1"/>
    <col min="15639" max="15639" width="10.42578125" style="1" customWidth="1"/>
    <col min="15640" max="15640" width="13.7109375" style="1" customWidth="1"/>
    <col min="15641" max="15641" width="17.28515625" style="1" customWidth="1"/>
    <col min="15642" max="15642" width="13.42578125" style="1" customWidth="1"/>
    <col min="15643" max="15879" width="9.140625" style="1"/>
    <col min="15880" max="15880" width="10.140625" style="1" customWidth="1"/>
    <col min="15881" max="15884" width="9.140625" style="1"/>
    <col min="15885" max="15885" width="13.7109375" style="1" customWidth="1"/>
    <col min="15886" max="15886" width="12.42578125" style="1" customWidth="1"/>
    <col min="15887" max="15889" width="11.140625" style="1" customWidth="1"/>
    <col min="15890" max="15890" width="12.28515625" style="1" customWidth="1"/>
    <col min="15891" max="15891" width="13" style="1" customWidth="1"/>
    <col min="15892" max="15892" width="11.42578125" style="1" customWidth="1"/>
    <col min="15893" max="15893" width="11.140625" style="1" customWidth="1"/>
    <col min="15894" max="15894" width="12.28515625" style="1" customWidth="1"/>
    <col min="15895" max="15895" width="10.42578125" style="1" customWidth="1"/>
    <col min="15896" max="15896" width="13.7109375" style="1" customWidth="1"/>
    <col min="15897" max="15897" width="17.28515625" style="1" customWidth="1"/>
    <col min="15898" max="15898" width="13.42578125" style="1" customWidth="1"/>
    <col min="15899" max="16135" width="9.140625" style="1"/>
    <col min="16136" max="16136" width="10.140625" style="1" customWidth="1"/>
    <col min="16137" max="16140" width="9.140625" style="1"/>
    <col min="16141" max="16141" width="13.7109375" style="1" customWidth="1"/>
    <col min="16142" max="16142" width="12.42578125" style="1" customWidth="1"/>
    <col min="16143" max="16145" width="11.140625" style="1" customWidth="1"/>
    <col min="16146" max="16146" width="12.28515625" style="1" customWidth="1"/>
    <col min="16147" max="16147" width="13" style="1" customWidth="1"/>
    <col min="16148" max="16148" width="11.42578125" style="1" customWidth="1"/>
    <col min="16149" max="16149" width="11.140625" style="1" customWidth="1"/>
    <col min="16150" max="16150" width="12.28515625" style="1" customWidth="1"/>
    <col min="16151" max="16151" width="10.42578125" style="1" customWidth="1"/>
    <col min="16152" max="16152" width="13.7109375" style="1" customWidth="1"/>
    <col min="16153" max="16153" width="17.28515625" style="1" customWidth="1"/>
    <col min="16154" max="16154" width="13.42578125" style="1" customWidth="1"/>
    <col min="16155" max="16384" width="9.140625" style="1"/>
  </cols>
  <sheetData>
    <row r="13" ht="15" customHeight="1" x14ac:dyDescent="0.25"/>
    <row r="14" ht="15" customHeight="1" x14ac:dyDescent="0.25"/>
    <row r="17" spans="4:38" ht="15" customHeight="1" x14ac:dyDescent="0.25"/>
    <row r="18" spans="4:38" ht="15" customHeight="1" x14ac:dyDescent="0.25"/>
    <row r="19" spans="4:38" ht="14.45" customHeight="1" x14ac:dyDescent="0.25"/>
    <row r="20" spans="4:38" ht="14.45" customHeight="1" x14ac:dyDescent="0.25"/>
    <row r="21" spans="4:38" ht="27.75" customHeight="1" x14ac:dyDescent="0.25"/>
    <row r="22" spans="4:38" ht="26.25" customHeight="1" x14ac:dyDescent="0.25"/>
    <row r="23" spans="4:38" ht="22.5" customHeight="1" x14ac:dyDescent="0.25"/>
    <row r="24" spans="4:38" ht="27" customHeight="1" x14ac:dyDescent="0.25">
      <c r="AG24" s="96">
        <f>1000*(2/365)</f>
        <v>5.4794520547945202</v>
      </c>
      <c r="AH24" s="97"/>
      <c r="AK24" s="95"/>
      <c r="AL24" s="95"/>
    </row>
    <row r="25" spans="4:38" ht="22.5" customHeight="1" x14ac:dyDescent="0.25">
      <c r="AG25" s="98"/>
      <c r="AH25" s="99"/>
    </row>
    <row r="26" spans="4:38" ht="32.25" customHeight="1" x14ac:dyDescent="0.25">
      <c r="P26" s="95"/>
      <c r="Q26" s="95"/>
    </row>
    <row r="27" spans="4:38" ht="28.5" customHeight="1" x14ac:dyDescent="0.25"/>
    <row r="28" spans="4:38" ht="30.75" customHeight="1" x14ac:dyDescent="0.25"/>
    <row r="29" spans="4:38" ht="33.75" customHeight="1" x14ac:dyDescent="0.25"/>
    <row r="30" spans="4:38" ht="56.25" customHeight="1" x14ac:dyDescent="0.25"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4:38" ht="44.25" customHeight="1" x14ac:dyDescent="0.25"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4:38" ht="55.5" customHeight="1" x14ac:dyDescent="0.25">
      <c r="L32" s="2"/>
      <c r="M32" s="2"/>
    </row>
    <row r="33" spans="12:45" ht="58.5" customHeight="1" x14ac:dyDescent="0.25">
      <c r="L33" s="2"/>
      <c r="M33" s="2"/>
    </row>
    <row r="34" spans="12:45" ht="47.25" customHeight="1" x14ac:dyDescent="0.25">
      <c r="L34" s="2"/>
      <c r="M34" s="2"/>
    </row>
    <row r="35" spans="12:45" ht="14.45" customHeight="1" x14ac:dyDescent="0.25">
      <c r="L35" s="2"/>
      <c r="M35" s="2"/>
    </row>
    <row r="36" spans="12:45" x14ac:dyDescent="0.25">
      <c r="L36" s="2"/>
      <c r="M36" s="2"/>
    </row>
    <row r="37" spans="12:45" ht="31.5" customHeight="1" x14ac:dyDescent="0.25">
      <c r="L37" s="2"/>
      <c r="M37" s="2"/>
    </row>
    <row r="38" spans="12:45" ht="34.5" customHeight="1" x14ac:dyDescent="0.25">
      <c r="L38" s="2"/>
      <c r="M38" s="2"/>
    </row>
    <row r="39" spans="12:45" ht="24" customHeight="1" x14ac:dyDescent="0.25">
      <c r="L39" s="2"/>
      <c r="M39" s="2"/>
    </row>
    <row r="40" spans="12:45" ht="25.5" customHeight="1" x14ac:dyDescent="0.25">
      <c r="L40" s="2"/>
      <c r="M40" s="2"/>
    </row>
    <row r="41" spans="12:45" ht="24" customHeight="1" x14ac:dyDescent="0.25">
      <c r="L41" s="2"/>
      <c r="M41" s="2"/>
    </row>
    <row r="42" spans="12:45" ht="28.5" customHeight="1" x14ac:dyDescent="0.25">
      <c r="T42" s="3"/>
      <c r="U42" s="3"/>
    </row>
    <row r="43" spans="12:45" ht="28.5" customHeight="1" x14ac:dyDescent="0.25">
      <c r="L43" s="4"/>
      <c r="M43" s="4"/>
      <c r="T43" s="3"/>
      <c r="U43" s="3"/>
    </row>
    <row r="44" spans="12:45" x14ac:dyDescent="0.25">
      <c r="L44" s="4"/>
      <c r="M44" s="4"/>
      <c r="T44" s="3"/>
      <c r="U44" s="3"/>
    </row>
    <row r="45" spans="12:45" x14ac:dyDescent="0.25">
      <c r="L45" s="4"/>
      <c r="M45" s="4"/>
      <c r="T45" s="3"/>
      <c r="U45" s="3"/>
    </row>
    <row r="46" spans="12:45" x14ac:dyDescent="0.25">
      <c r="L46" s="4"/>
      <c r="M46" s="4"/>
      <c r="T46" s="3"/>
      <c r="U46" s="3"/>
    </row>
    <row r="47" spans="12:45" x14ac:dyDescent="0.25">
      <c r="L47" s="4"/>
      <c r="M47" s="4"/>
      <c r="T47" s="3"/>
      <c r="U47" s="3"/>
    </row>
    <row r="48" spans="12:45" x14ac:dyDescent="0.25">
      <c r="L48" s="4"/>
      <c r="M48" s="4"/>
      <c r="AS48" s="1" t="s">
        <v>46</v>
      </c>
    </row>
    <row r="49" spans="23:23" ht="15" customHeight="1" x14ac:dyDescent="0.25"/>
    <row r="50" spans="23:23" ht="15" customHeight="1" x14ac:dyDescent="0.25">
      <c r="W50" s="10"/>
    </row>
  </sheetData>
  <sheetProtection selectLockedCells="1"/>
  <mergeCells count="3">
    <mergeCell ref="AK24:AL24"/>
    <mergeCell ref="P26:Q26"/>
    <mergeCell ref="AG24:AH25"/>
  </mergeCells>
  <pageMargins left="0.7" right="0.7" top="0.75" bottom="0.75" header="0.3" footer="0.3"/>
  <pageSetup scale="2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C16:H37"/>
  <sheetViews>
    <sheetView zoomScale="60" zoomScaleNormal="60" workbookViewId="0"/>
  </sheetViews>
  <sheetFormatPr defaultColWidth="9.140625" defaultRowHeight="15" x14ac:dyDescent="0.25"/>
  <cols>
    <col min="1" max="2" width="9.140625" style="1"/>
    <col min="3" max="3" width="30.5703125" style="1" customWidth="1"/>
    <col min="4" max="4" width="23.28515625" style="1" customWidth="1"/>
    <col min="5" max="5" width="22.85546875" style="1" customWidth="1"/>
    <col min="6" max="6" width="24.42578125" style="1" customWidth="1"/>
    <col min="7" max="7" width="25.140625" style="1" customWidth="1"/>
    <col min="8" max="8" width="18.5703125" style="1" customWidth="1"/>
    <col min="9" max="9" width="25.7109375" style="1" customWidth="1"/>
    <col min="10" max="10" width="17.85546875" style="1" customWidth="1"/>
    <col min="11" max="11" width="27.42578125" style="1" customWidth="1"/>
    <col min="12" max="12" width="20.5703125" style="1" customWidth="1"/>
    <col min="13" max="13" width="20.85546875" style="1" customWidth="1"/>
    <col min="14" max="14" width="8" style="1" customWidth="1"/>
    <col min="15" max="15" width="8.85546875" style="1" customWidth="1"/>
    <col min="16" max="18" width="9.28515625" style="1" customWidth="1"/>
    <col min="19" max="19" width="10.28515625" style="1" customWidth="1"/>
    <col min="20" max="20" width="7.5703125" style="1" customWidth="1"/>
    <col min="21" max="21" width="7.28515625" style="1" customWidth="1"/>
    <col min="22" max="22" width="6.7109375" style="1" customWidth="1"/>
    <col min="23" max="16384" width="9.140625" style="1"/>
  </cols>
  <sheetData>
    <row r="16" spans="5:8" ht="24.75" customHeight="1" x14ac:dyDescent="0.25">
      <c r="E16" s="2"/>
      <c r="F16" s="2"/>
      <c r="G16" s="2"/>
      <c r="H16" s="2"/>
    </row>
    <row r="17" spans="3:8" ht="27.75" customHeight="1" x14ac:dyDescent="0.25">
      <c r="E17" s="2"/>
      <c r="F17" s="2"/>
      <c r="G17" s="2"/>
      <c r="H17" s="2"/>
    </row>
    <row r="18" spans="3:8" ht="20.45" customHeight="1" x14ac:dyDescent="0.25">
      <c r="E18" s="2"/>
      <c r="F18" s="2"/>
      <c r="G18" s="2"/>
      <c r="H18" s="2"/>
    </row>
    <row r="19" spans="3:8" ht="21" customHeight="1" x14ac:dyDescent="0.25">
      <c r="E19" s="2"/>
      <c r="F19" s="2"/>
      <c r="G19" s="2"/>
      <c r="H19" s="2"/>
    </row>
    <row r="20" spans="3:8" ht="21" customHeight="1" x14ac:dyDescent="0.25">
      <c r="E20" s="2"/>
      <c r="F20" s="2"/>
      <c r="G20" s="2"/>
      <c r="H20" s="2"/>
    </row>
    <row r="21" spans="3:8" ht="19.149999999999999" customHeight="1" x14ac:dyDescent="0.25">
      <c r="E21" s="2"/>
      <c r="F21" s="2"/>
      <c r="G21" s="2"/>
      <c r="H21" s="2"/>
    </row>
    <row r="22" spans="3:8" ht="34.9" customHeight="1" x14ac:dyDescent="0.25">
      <c r="C22" s="40"/>
      <c r="D22" s="100"/>
      <c r="E22" s="101"/>
      <c r="F22" s="101"/>
      <c r="G22" s="102"/>
      <c r="H22" s="2"/>
    </row>
    <row r="23" spans="3:8" ht="38.450000000000003" customHeight="1" x14ac:dyDescent="0.25">
      <c r="C23" s="34" t="s">
        <v>31</v>
      </c>
      <c r="D23" s="41" t="s">
        <v>32</v>
      </c>
      <c r="E23" s="36" t="s">
        <v>37</v>
      </c>
      <c r="F23" s="36" t="s">
        <v>38</v>
      </c>
      <c r="G23" s="36" t="s">
        <v>39</v>
      </c>
      <c r="H23" s="2"/>
    </row>
    <row r="24" spans="3:8" ht="34.15" customHeight="1" x14ac:dyDescent="0.25">
      <c r="C24" s="34" t="s">
        <v>30</v>
      </c>
      <c r="D24" s="47">
        <v>25</v>
      </c>
      <c r="E24" s="34">
        <v>15</v>
      </c>
      <c r="F24" s="34">
        <v>18</v>
      </c>
      <c r="G24" s="34">
        <v>19</v>
      </c>
      <c r="H24" s="2"/>
    </row>
    <row r="25" spans="3:8" ht="52.9" customHeight="1" x14ac:dyDescent="0.25">
      <c r="C25" s="35" t="s">
        <v>33</v>
      </c>
      <c r="D25" s="47">
        <v>30</v>
      </c>
      <c r="E25" s="34">
        <v>19</v>
      </c>
      <c r="F25" s="34">
        <v>16</v>
      </c>
      <c r="G25" s="34">
        <v>17</v>
      </c>
      <c r="H25" s="2"/>
    </row>
    <row r="26" spans="3:8" ht="48" customHeight="1" x14ac:dyDescent="0.25">
      <c r="C26" s="35" t="s">
        <v>34</v>
      </c>
      <c r="D26" s="47">
        <v>30</v>
      </c>
      <c r="E26" s="34">
        <v>18</v>
      </c>
      <c r="F26" s="34">
        <v>19</v>
      </c>
      <c r="G26" s="34">
        <v>16</v>
      </c>
      <c r="H26" s="2"/>
    </row>
    <row r="27" spans="3:8" ht="45" customHeight="1" x14ac:dyDescent="0.25">
      <c r="C27" s="34" t="s">
        <v>35</v>
      </c>
      <c r="D27" s="48"/>
      <c r="E27" s="34">
        <v>19</v>
      </c>
      <c r="F27" s="34">
        <v>16</v>
      </c>
      <c r="G27" s="34">
        <v>18</v>
      </c>
      <c r="H27" s="2"/>
    </row>
    <row r="28" spans="3:8" x14ac:dyDescent="0.25">
      <c r="C28" s="2"/>
      <c r="D28" s="2"/>
      <c r="E28" s="2"/>
      <c r="F28" s="2"/>
      <c r="G28" s="2"/>
    </row>
    <row r="29" spans="3:8" ht="45" customHeight="1" x14ac:dyDescent="0.25">
      <c r="C29" s="2"/>
      <c r="D29" s="2"/>
      <c r="E29" s="2"/>
      <c r="F29" s="2"/>
      <c r="G29" s="2"/>
    </row>
    <row r="30" spans="3:8" ht="15" customHeight="1" x14ac:dyDescent="0.25">
      <c r="C30" s="2"/>
      <c r="D30" s="2"/>
      <c r="E30" s="2"/>
      <c r="F30" s="2"/>
      <c r="G30" s="2"/>
    </row>
    <row r="31" spans="3:8" ht="15" customHeight="1" x14ac:dyDescent="0.25">
      <c r="C31" s="2"/>
      <c r="D31" s="2"/>
      <c r="E31" s="2"/>
      <c r="F31" s="2"/>
      <c r="G31" s="2"/>
    </row>
    <row r="32" spans="3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mergeCells count="1">
    <mergeCell ref="D22:G22"/>
  </mergeCells>
  <pageMargins left="0.7" right="0.7" top="0.75" bottom="0.75" header="0.3" footer="0.3"/>
  <pageSetup scale="4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FFB3-C1E1-42B2-93AB-90DC3FA39FFF}">
  <sheetPr>
    <pageSetUpPr fitToPage="1"/>
  </sheetPr>
  <dimension ref="C16:H37"/>
  <sheetViews>
    <sheetView zoomScale="60" zoomScaleNormal="60" workbookViewId="0">
      <selection activeCell="O34" sqref="A1:O34"/>
    </sheetView>
  </sheetViews>
  <sheetFormatPr defaultColWidth="9.140625" defaultRowHeight="15" x14ac:dyDescent="0.25"/>
  <cols>
    <col min="1" max="2" width="9.140625" style="1"/>
    <col min="3" max="3" width="30.5703125" style="1" customWidth="1"/>
    <col min="4" max="4" width="23.28515625" style="1" customWidth="1"/>
    <col min="5" max="5" width="27.140625" style="1" customWidth="1"/>
    <col min="6" max="6" width="27.5703125" style="1" customWidth="1"/>
    <col min="7" max="7" width="26.85546875" style="1" customWidth="1"/>
    <col min="8" max="8" width="18.5703125" style="1" customWidth="1"/>
    <col min="9" max="9" width="25.7109375" style="1" customWidth="1"/>
    <col min="10" max="10" width="17.85546875" style="1" customWidth="1"/>
    <col min="11" max="11" width="27.42578125" style="1" customWidth="1"/>
    <col min="12" max="12" width="20.5703125" style="1" customWidth="1"/>
    <col min="13" max="13" width="20.85546875" style="1" customWidth="1"/>
    <col min="14" max="14" width="8" style="1" customWidth="1"/>
    <col min="15" max="15" width="8.85546875" style="1" customWidth="1"/>
    <col min="16" max="18" width="9.28515625" style="1" customWidth="1"/>
    <col min="19" max="19" width="10.28515625" style="1" customWidth="1"/>
    <col min="20" max="20" width="7.5703125" style="1" customWidth="1"/>
    <col min="21" max="21" width="7.28515625" style="1" customWidth="1"/>
    <col min="22" max="22" width="6.7109375" style="1" customWidth="1"/>
    <col min="23" max="16384" width="9.140625" style="1"/>
  </cols>
  <sheetData>
    <row r="16" spans="5:8" ht="24.75" customHeight="1" x14ac:dyDescent="0.25">
      <c r="E16" s="2"/>
      <c r="F16" s="2"/>
      <c r="G16" s="2"/>
      <c r="H16" s="2"/>
    </row>
    <row r="17" spans="3:8" ht="27.75" customHeight="1" x14ac:dyDescent="0.25">
      <c r="E17" s="2"/>
      <c r="F17" s="2"/>
      <c r="G17" s="2"/>
      <c r="H17" s="2"/>
    </row>
    <row r="18" spans="3:8" ht="20.45" customHeight="1" x14ac:dyDescent="0.25">
      <c r="E18" s="2"/>
      <c r="F18" s="2"/>
      <c r="G18" s="2"/>
      <c r="H18" s="2"/>
    </row>
    <row r="19" spans="3:8" ht="21" customHeight="1" x14ac:dyDescent="0.25">
      <c r="E19" s="2"/>
      <c r="F19" s="2"/>
      <c r="G19" s="2"/>
      <c r="H19" s="2"/>
    </row>
    <row r="20" spans="3:8" ht="21" customHeight="1" x14ac:dyDescent="0.25">
      <c r="E20" s="2"/>
      <c r="F20" s="2"/>
      <c r="G20" s="2"/>
      <c r="H20" s="2"/>
    </row>
    <row r="21" spans="3:8" ht="19.149999999999999" customHeight="1" x14ac:dyDescent="0.25">
      <c r="E21" s="2"/>
      <c r="F21" s="2"/>
      <c r="G21" s="2"/>
      <c r="H21" s="2"/>
    </row>
    <row r="22" spans="3:8" ht="34.9" customHeight="1" x14ac:dyDescent="0.25">
      <c r="C22" s="40"/>
      <c r="D22" s="100"/>
      <c r="E22" s="101"/>
      <c r="F22" s="101"/>
      <c r="G22" s="102"/>
      <c r="H22" s="2"/>
    </row>
    <row r="23" spans="3:8" ht="38.450000000000003" customHeight="1" x14ac:dyDescent="0.25">
      <c r="C23" s="34" t="s">
        <v>31</v>
      </c>
      <c r="D23" s="41" t="s">
        <v>32</v>
      </c>
      <c r="E23" s="59" t="s">
        <v>37</v>
      </c>
      <c r="F23" s="36" t="s">
        <v>38</v>
      </c>
      <c r="G23" s="36" t="s">
        <v>39</v>
      </c>
      <c r="H23" s="2"/>
    </row>
    <row r="24" spans="3:8" ht="34.15" customHeight="1" x14ac:dyDescent="0.25">
      <c r="C24" s="34" t="s">
        <v>30</v>
      </c>
      <c r="D24" s="47">
        <v>25</v>
      </c>
      <c r="E24" s="60">
        <v>15</v>
      </c>
      <c r="F24" s="34">
        <v>18</v>
      </c>
      <c r="G24" s="34">
        <v>19</v>
      </c>
      <c r="H24" s="2"/>
    </row>
    <row r="25" spans="3:8" ht="52.9" customHeight="1" x14ac:dyDescent="0.25">
      <c r="C25" s="35" t="s">
        <v>33</v>
      </c>
      <c r="D25" s="47">
        <v>30</v>
      </c>
      <c r="E25" s="60">
        <v>19</v>
      </c>
      <c r="F25" s="34">
        <v>16</v>
      </c>
      <c r="G25" s="34">
        <v>17</v>
      </c>
      <c r="H25" s="2"/>
    </row>
    <row r="26" spans="3:8" ht="48" customHeight="1" x14ac:dyDescent="0.25">
      <c r="C26" s="35" t="s">
        <v>34</v>
      </c>
      <c r="D26" s="47">
        <v>30</v>
      </c>
      <c r="E26" s="60">
        <v>18</v>
      </c>
      <c r="F26" s="34">
        <v>19</v>
      </c>
      <c r="G26" s="34">
        <v>16</v>
      </c>
      <c r="H26" s="2"/>
    </row>
    <row r="27" spans="3:8" ht="45" customHeight="1" x14ac:dyDescent="0.25">
      <c r="C27" s="34" t="s">
        <v>35</v>
      </c>
      <c r="D27" s="48">
        <f>100-D24-D25-D26</f>
        <v>15</v>
      </c>
      <c r="E27" s="60">
        <v>19</v>
      </c>
      <c r="F27" s="34">
        <v>16</v>
      </c>
      <c r="G27" s="34">
        <v>18</v>
      </c>
      <c r="H27" s="2"/>
    </row>
    <row r="28" spans="3:8" x14ac:dyDescent="0.25">
      <c r="C28" s="2"/>
      <c r="D28" s="2"/>
      <c r="E28" s="2"/>
      <c r="F28" s="2"/>
      <c r="G28" s="2"/>
    </row>
    <row r="29" spans="3:8" ht="45" customHeight="1" x14ac:dyDescent="0.25">
      <c r="C29" s="2"/>
      <c r="D29" s="58">
        <f>D24+D25+D26+D27</f>
        <v>100</v>
      </c>
      <c r="E29" s="58">
        <f>D24*E24+D25*E25+D26*E26+D27*E27</f>
        <v>1770</v>
      </c>
      <c r="F29" s="58">
        <f t="shared" ref="F29:G29" si="0">E24*F24+E25*F25+E26*F26+E27*F27</f>
        <v>1220</v>
      </c>
      <c r="G29" s="58">
        <f t="shared" si="0"/>
        <v>1206</v>
      </c>
    </row>
    <row r="30" spans="3:8" ht="15" customHeight="1" x14ac:dyDescent="0.25">
      <c r="C30" s="2"/>
      <c r="D30" s="2"/>
      <c r="E30" s="2"/>
      <c r="F30" s="2"/>
      <c r="G30" s="2"/>
    </row>
    <row r="31" spans="3:8" ht="54" customHeight="1" x14ac:dyDescent="0.25">
      <c r="C31" s="2"/>
      <c r="D31" s="58"/>
      <c r="E31" s="62">
        <f>E29/100</f>
        <v>17.7</v>
      </c>
      <c r="F31" s="61">
        <f>F29/100</f>
        <v>12.2</v>
      </c>
      <c r="G31" s="61">
        <f>G29/100</f>
        <v>12.06</v>
      </c>
    </row>
    <row r="32" spans="3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mergeCells count="1">
    <mergeCell ref="D22:G22"/>
  </mergeCells>
  <pageMargins left="0.7" right="0.7" top="0.75" bottom="0.75" header="0.3" footer="0.3"/>
  <pageSetup scale="4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F11:L46"/>
  <sheetViews>
    <sheetView zoomScale="70" zoomScaleNormal="70" workbookViewId="0"/>
  </sheetViews>
  <sheetFormatPr defaultColWidth="9.140625" defaultRowHeight="15" x14ac:dyDescent="0.25"/>
  <cols>
    <col min="1" max="5" width="9.140625" style="1"/>
    <col min="6" max="7" width="17.140625" style="1" customWidth="1"/>
    <col min="8" max="8" width="20.28515625" style="1" customWidth="1"/>
    <col min="9" max="9" width="18.5703125" style="1" customWidth="1"/>
    <col min="10" max="10" width="10.140625" style="1" customWidth="1"/>
    <col min="11" max="11" width="15" style="1" customWidth="1"/>
    <col min="12" max="12" width="11.5703125" style="1" customWidth="1"/>
    <col min="13" max="14" width="9.140625" style="1"/>
    <col min="15" max="15" width="8" style="1" customWidth="1"/>
    <col min="16" max="16" width="8.85546875" style="1" customWidth="1"/>
    <col min="17" max="19" width="9.28515625" style="1" customWidth="1"/>
    <col min="20" max="20" width="10.28515625" style="1" customWidth="1"/>
    <col min="21" max="21" width="7.5703125" style="1" customWidth="1"/>
    <col min="22" max="22" width="7.28515625" style="1" customWidth="1"/>
    <col min="23" max="23" width="6.7109375" style="1" customWidth="1"/>
    <col min="24" max="16384" width="9.140625" style="1"/>
  </cols>
  <sheetData>
    <row r="11" spans="6:12" ht="15" customHeight="1" x14ac:dyDescent="0.25"/>
    <row r="12" spans="6:12" ht="26.45" customHeight="1" x14ac:dyDescent="0.25"/>
    <row r="13" spans="6:12" ht="14.45" customHeight="1" x14ac:dyDescent="0.25"/>
    <row r="14" spans="6:12" ht="20.25" customHeight="1" x14ac:dyDescent="0.25"/>
    <row r="15" spans="6:12" ht="19.5" customHeight="1" x14ac:dyDescent="0.25"/>
    <row r="16" spans="6:12" ht="24.75" customHeight="1" x14ac:dyDescent="0.25">
      <c r="F16" s="2"/>
      <c r="G16" s="2"/>
      <c r="H16" s="2"/>
      <c r="I16" s="2"/>
      <c r="J16" s="2"/>
      <c r="K16" s="2"/>
      <c r="L16" s="2"/>
    </row>
    <row r="17" spans="6:12" ht="27.75" customHeight="1" x14ac:dyDescent="0.25">
      <c r="F17" s="2"/>
      <c r="G17" s="2"/>
      <c r="H17" s="2"/>
      <c r="I17" s="2"/>
      <c r="K17" s="2"/>
      <c r="L17" s="2"/>
    </row>
    <row r="18" spans="6:12" ht="20.45" customHeight="1" x14ac:dyDescent="0.25">
      <c r="F18" s="2"/>
      <c r="G18" s="2"/>
      <c r="H18" s="2"/>
      <c r="I18" s="2"/>
      <c r="K18" s="2"/>
      <c r="L18" s="2"/>
    </row>
    <row r="19" spans="6:12" ht="21" customHeight="1" x14ac:dyDescent="0.25">
      <c r="F19" s="2"/>
      <c r="G19" s="2"/>
      <c r="H19" s="2"/>
      <c r="I19" s="2"/>
      <c r="K19" s="2"/>
      <c r="L19" s="2"/>
    </row>
    <row r="20" spans="6:12" ht="21" customHeight="1" x14ac:dyDescent="0.25">
      <c r="F20" s="2"/>
      <c r="G20" s="2"/>
      <c r="H20" s="2"/>
      <c r="I20" s="2"/>
      <c r="K20" s="2"/>
      <c r="L20" s="2"/>
    </row>
    <row r="21" spans="6:12" ht="19.149999999999999" customHeight="1" x14ac:dyDescent="0.25">
      <c r="F21" s="2"/>
      <c r="G21" s="2"/>
      <c r="H21" s="2"/>
      <c r="I21" s="2"/>
      <c r="K21" s="2"/>
      <c r="L21" s="2"/>
    </row>
    <row r="22" spans="6:12" ht="15" customHeight="1" x14ac:dyDescent="0.25">
      <c r="F22" s="2"/>
      <c r="G22" s="2"/>
      <c r="H22" s="2"/>
      <c r="I22" s="2"/>
      <c r="K22" s="2"/>
      <c r="L22" s="2"/>
    </row>
    <row r="23" spans="6:12" ht="18" customHeight="1" x14ac:dyDescent="0.25">
      <c r="F23" s="2"/>
      <c r="G23" s="2"/>
      <c r="H23" s="2"/>
      <c r="I23" s="2"/>
      <c r="K23" s="2"/>
      <c r="L23" s="2"/>
    </row>
    <row r="24" spans="6:12" ht="15.75" customHeight="1" x14ac:dyDescent="0.25">
      <c r="F24" s="2"/>
      <c r="G24" s="2"/>
      <c r="H24" s="2"/>
      <c r="I24" s="2"/>
      <c r="K24" s="2"/>
      <c r="L24" s="2"/>
    </row>
    <row r="25" spans="6:12" ht="19.5" customHeight="1" x14ac:dyDescent="0.25">
      <c r="F25" s="2"/>
      <c r="G25" s="2"/>
      <c r="H25" s="2"/>
      <c r="I25" s="2"/>
      <c r="K25" s="2"/>
      <c r="L25" s="2"/>
    </row>
    <row r="26" spans="6:12" ht="24" customHeight="1" x14ac:dyDescent="0.25">
      <c r="F26" s="2"/>
      <c r="G26" s="2"/>
      <c r="H26" s="2"/>
      <c r="I26" s="2"/>
      <c r="K26" s="2"/>
      <c r="L26" s="2"/>
    </row>
    <row r="27" spans="6:12" ht="15" customHeight="1" x14ac:dyDescent="0.25">
      <c r="F27" s="2"/>
      <c r="G27" s="2"/>
      <c r="H27" s="2"/>
      <c r="I27" s="2"/>
      <c r="K27" s="2"/>
      <c r="L27" s="2"/>
    </row>
    <row r="28" spans="6:12" ht="27" customHeight="1" x14ac:dyDescent="0.25"/>
    <row r="29" spans="6:12" ht="32.25" customHeight="1" x14ac:dyDescent="0.25"/>
    <row r="30" spans="6:12" ht="15" customHeight="1" x14ac:dyDescent="0.25"/>
    <row r="31" spans="6:12" ht="15" customHeight="1" x14ac:dyDescent="0.25"/>
    <row r="32" spans="6:1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25.5" customHeight="1" x14ac:dyDescent="0.25"/>
    <row r="39" ht="26.45" customHeight="1" x14ac:dyDescent="0.25"/>
    <row r="42" ht="28.5" customHeight="1" x14ac:dyDescent="0.25"/>
    <row r="45" ht="15" customHeight="1" x14ac:dyDescent="0.25"/>
    <row r="46" ht="15" customHeight="1" x14ac:dyDescent="0.25"/>
  </sheetData>
  <sheetProtection selectLockedCells="1"/>
  <pageMargins left="0.7" right="0.7" top="0.75" bottom="0.75" header="0.3" footer="0.3"/>
  <pageSetup scale="33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FDBE1-11D2-47F3-B1B6-268CD0100097}">
  <sheetPr>
    <pageSetUpPr fitToPage="1"/>
  </sheetPr>
  <dimension ref="F16:W37"/>
  <sheetViews>
    <sheetView zoomScale="70" zoomScaleNormal="70" workbookViewId="0">
      <selection activeCell="AB36" sqref="A1:AB36"/>
    </sheetView>
  </sheetViews>
  <sheetFormatPr defaultColWidth="9.140625" defaultRowHeight="15" x14ac:dyDescent="0.25"/>
  <cols>
    <col min="1" max="5" width="9.140625" style="1"/>
    <col min="6" max="7" width="17.140625" style="1" customWidth="1"/>
    <col min="8" max="8" width="20.28515625" style="1" customWidth="1"/>
    <col min="9" max="9" width="18.5703125" style="1" customWidth="1"/>
    <col min="10" max="10" width="10.140625" style="1" customWidth="1"/>
    <col min="11" max="11" width="15" style="1" customWidth="1"/>
    <col min="12" max="12" width="11.5703125" style="1" customWidth="1"/>
    <col min="13" max="14" width="9.140625" style="1"/>
    <col min="15" max="15" width="8" style="1" customWidth="1"/>
    <col min="16" max="16" width="8.85546875" style="1" customWidth="1"/>
    <col min="17" max="19" width="9.28515625" style="1" customWidth="1"/>
    <col min="20" max="20" width="10.28515625" style="1" customWidth="1"/>
    <col min="21" max="21" width="7.5703125" style="1" customWidth="1"/>
    <col min="22" max="22" width="7.28515625" style="1" customWidth="1"/>
    <col min="23" max="23" width="6.7109375" style="1" customWidth="1"/>
    <col min="24" max="16384" width="9.140625" style="1"/>
  </cols>
  <sheetData>
    <row r="16" spans="6:23" ht="24.75" customHeight="1" x14ac:dyDescent="0.25">
      <c r="F16" s="2"/>
      <c r="G16" s="2"/>
      <c r="H16" s="2"/>
      <c r="I16" s="2"/>
      <c r="J16" s="2"/>
      <c r="K16" s="2"/>
      <c r="L16" s="2"/>
      <c r="U16" s="103">
        <f>(55*80)+(75*210)</f>
        <v>20150</v>
      </c>
      <c r="V16" s="104"/>
      <c r="W16" s="105"/>
    </row>
    <row r="17" spans="6:23" ht="27.75" customHeight="1" x14ac:dyDescent="0.25">
      <c r="F17" s="2"/>
      <c r="G17" s="2"/>
      <c r="H17" s="2"/>
      <c r="I17" s="2"/>
      <c r="K17" s="2"/>
      <c r="L17" s="2"/>
      <c r="U17" s="106"/>
      <c r="V17" s="107"/>
      <c r="W17" s="108"/>
    </row>
    <row r="18" spans="6:23" ht="20.45" customHeight="1" x14ac:dyDescent="0.25">
      <c r="F18" s="2"/>
      <c r="G18" s="2"/>
      <c r="H18" s="2"/>
      <c r="I18" s="2"/>
      <c r="K18" s="2"/>
      <c r="L18" s="2"/>
    </row>
    <row r="19" spans="6:23" ht="21" customHeight="1" x14ac:dyDescent="0.25">
      <c r="F19" s="2"/>
      <c r="G19" s="2"/>
      <c r="H19" s="2"/>
      <c r="I19" s="2"/>
      <c r="K19" s="2"/>
      <c r="L19" s="2"/>
    </row>
    <row r="20" spans="6:23" ht="21" customHeight="1" x14ac:dyDescent="0.25">
      <c r="F20" s="2"/>
      <c r="G20" s="2"/>
      <c r="H20" s="2"/>
      <c r="I20" s="2"/>
      <c r="K20" s="2"/>
      <c r="L20" s="2"/>
    </row>
    <row r="21" spans="6:23" ht="19.149999999999999" customHeight="1" x14ac:dyDescent="0.25">
      <c r="F21" s="2"/>
      <c r="G21" s="2"/>
      <c r="H21" s="2"/>
      <c r="I21" s="2"/>
      <c r="K21" s="2"/>
      <c r="L21" s="2"/>
      <c r="U21" s="109">
        <f>20150/360</f>
        <v>55.972222222222221</v>
      </c>
      <c r="V21" s="110"/>
      <c r="W21" s="111"/>
    </row>
    <row r="22" spans="6:23" ht="15" customHeight="1" x14ac:dyDescent="0.25">
      <c r="F22" s="2"/>
      <c r="G22" s="2"/>
      <c r="H22" s="2"/>
      <c r="I22" s="2"/>
      <c r="K22" s="2"/>
      <c r="L22" s="2"/>
      <c r="U22" s="112"/>
      <c r="V22" s="113"/>
      <c r="W22" s="114"/>
    </row>
    <row r="23" spans="6:23" ht="18" customHeight="1" x14ac:dyDescent="0.25">
      <c r="F23" s="2"/>
      <c r="G23" s="2"/>
      <c r="H23" s="2"/>
      <c r="I23" s="2"/>
      <c r="K23" s="2"/>
      <c r="L23" s="2"/>
      <c r="U23" s="115"/>
      <c r="V23" s="116"/>
      <c r="W23" s="117"/>
    </row>
    <row r="24" spans="6:23" ht="15.75" customHeight="1" x14ac:dyDescent="0.25">
      <c r="F24" s="2"/>
      <c r="G24" s="2"/>
      <c r="H24" s="2"/>
      <c r="I24" s="2"/>
      <c r="K24" s="2"/>
      <c r="L24" s="2"/>
    </row>
    <row r="25" spans="6:23" ht="19.5" customHeight="1" x14ac:dyDescent="0.25">
      <c r="F25" s="2"/>
      <c r="G25" s="2"/>
      <c r="H25" s="2"/>
      <c r="I25" s="2"/>
      <c r="K25" s="2"/>
      <c r="L25" s="2"/>
    </row>
    <row r="26" spans="6:23" ht="24" customHeight="1" x14ac:dyDescent="0.25">
      <c r="F26" s="2"/>
      <c r="G26" s="2"/>
      <c r="H26" s="2"/>
      <c r="I26" s="2"/>
      <c r="K26" s="2"/>
      <c r="L26" s="2"/>
    </row>
    <row r="27" spans="6:23" ht="15" customHeight="1" x14ac:dyDescent="0.25">
      <c r="F27" s="2"/>
      <c r="G27" s="2"/>
      <c r="H27" s="2"/>
      <c r="I27" s="2"/>
      <c r="K27" s="2"/>
      <c r="L27" s="2"/>
    </row>
    <row r="30" spans="6:23" ht="15" customHeight="1" x14ac:dyDescent="0.25"/>
    <row r="31" spans="6:23" ht="15" customHeight="1" x14ac:dyDescent="0.25"/>
    <row r="32" spans="6:23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sheetProtection selectLockedCells="1"/>
  <mergeCells count="2">
    <mergeCell ref="U16:W17"/>
    <mergeCell ref="U21:W23"/>
  </mergeCells>
  <pageMargins left="0.7" right="0.7" top="0.75" bottom="0.75" header="0.3" footer="0.3"/>
  <pageSetup scale="4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E14:AF65"/>
  <sheetViews>
    <sheetView zoomScale="60" zoomScaleNormal="60" workbookViewId="0"/>
  </sheetViews>
  <sheetFormatPr defaultColWidth="9.140625" defaultRowHeight="15" x14ac:dyDescent="0.25"/>
  <cols>
    <col min="1" max="4" width="9.140625" style="1"/>
    <col min="5" max="5" width="17.140625" style="1" customWidth="1"/>
    <col min="6" max="6" width="23.85546875" style="1" customWidth="1"/>
    <col min="7" max="7" width="21" style="1" customWidth="1"/>
    <col min="8" max="8" width="17" style="1" customWidth="1"/>
    <col min="9" max="9" width="15.7109375" style="1" customWidth="1"/>
    <col min="10" max="10" width="15" style="1" customWidth="1"/>
    <col min="11" max="11" width="11.5703125" style="1" customWidth="1"/>
    <col min="12" max="13" width="9.140625" style="1"/>
    <col min="14" max="14" width="19.85546875" style="1" customWidth="1"/>
    <col min="15" max="15" width="15.85546875" style="1" customWidth="1"/>
    <col min="16" max="16" width="14.28515625" style="1" customWidth="1"/>
    <col min="17" max="17" width="17.28515625" style="1" customWidth="1"/>
    <col min="18" max="18" width="11.5703125" style="1" customWidth="1"/>
    <col min="19" max="19" width="11.140625" style="1" customWidth="1"/>
    <col min="20" max="16384" width="9.140625" style="1"/>
  </cols>
  <sheetData>
    <row r="14" spans="5:32" x14ac:dyDescent="0.25">
      <c r="M14" s="49">
        <v>1</v>
      </c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</row>
    <row r="15" spans="5:32" ht="28.5" x14ac:dyDescent="0.25">
      <c r="M15" s="49"/>
      <c r="N15" s="49"/>
      <c r="O15" s="49"/>
      <c r="P15" s="49"/>
      <c r="Q15" s="49"/>
      <c r="R15" s="49"/>
      <c r="S15" s="49"/>
      <c r="T15" s="49"/>
      <c r="U15" s="49"/>
      <c r="V15" s="50"/>
      <c r="W15" s="49"/>
      <c r="X15" s="49"/>
      <c r="Y15" s="49"/>
      <c r="Z15" s="49"/>
      <c r="AA15" s="49"/>
      <c r="AB15" s="49"/>
      <c r="AC15" s="49"/>
      <c r="AD15" s="49"/>
      <c r="AE15" s="49"/>
      <c r="AF15" s="49"/>
    </row>
    <row r="16" spans="5:32" ht="24.75" customHeight="1" x14ac:dyDescent="0.25">
      <c r="E16" s="2"/>
      <c r="F16" s="2"/>
      <c r="G16" s="2"/>
      <c r="H16" s="2"/>
      <c r="I16" s="2"/>
      <c r="J16" s="2"/>
      <c r="K16" s="2"/>
      <c r="L16" s="2"/>
      <c r="M16" s="49"/>
      <c r="N16" s="49"/>
      <c r="O16" s="49"/>
      <c r="P16" s="49"/>
      <c r="Q16" s="49"/>
      <c r="R16" s="49"/>
      <c r="S16" s="49"/>
      <c r="T16" s="49"/>
      <c r="U16" s="49"/>
      <c r="V16" s="50"/>
      <c r="W16" s="49"/>
      <c r="X16" s="49"/>
      <c r="Y16" s="49"/>
      <c r="Z16" s="49"/>
      <c r="AA16" s="49"/>
      <c r="AB16" s="49"/>
      <c r="AC16" s="49"/>
      <c r="AD16" s="49"/>
      <c r="AE16" s="49"/>
      <c r="AF16" s="49"/>
    </row>
    <row r="17" spans="5:32" ht="27.75" customHeight="1" x14ac:dyDescent="0.25">
      <c r="E17" s="2"/>
      <c r="F17" s="2"/>
      <c r="G17" s="2"/>
      <c r="H17" s="2"/>
      <c r="J17" s="2"/>
      <c r="K17" s="2"/>
      <c r="L17" s="2"/>
      <c r="M17" s="49"/>
      <c r="N17" s="49"/>
      <c r="O17" s="49"/>
      <c r="P17" s="49"/>
      <c r="Q17" s="49"/>
      <c r="R17" s="49"/>
      <c r="S17" s="49"/>
      <c r="T17" s="49"/>
      <c r="U17" s="49"/>
      <c r="V17" s="50"/>
      <c r="W17" s="49"/>
      <c r="X17" s="49"/>
      <c r="Y17" s="49"/>
      <c r="Z17" s="49"/>
      <c r="AA17" s="49"/>
      <c r="AB17" s="49"/>
      <c r="AC17" s="49"/>
      <c r="AD17" s="49"/>
      <c r="AE17" s="49"/>
      <c r="AF17" s="49"/>
    </row>
    <row r="18" spans="5:32" ht="27.75" customHeight="1" x14ac:dyDescent="0.25">
      <c r="E18" s="2"/>
      <c r="F18" s="2"/>
      <c r="G18" s="2"/>
      <c r="H18" s="2"/>
      <c r="J18" s="2"/>
      <c r="K18" s="2"/>
      <c r="L18" s="2"/>
      <c r="M18" s="49"/>
      <c r="N18" s="49"/>
      <c r="O18" s="49"/>
      <c r="P18" s="49"/>
      <c r="Q18" s="49"/>
      <c r="R18" s="49"/>
      <c r="S18" s="49"/>
      <c r="T18" s="49"/>
      <c r="U18" s="49"/>
      <c r="V18" s="50"/>
      <c r="W18" s="49"/>
      <c r="X18" s="49"/>
      <c r="Y18" s="49"/>
      <c r="Z18" s="49"/>
      <c r="AA18" s="49"/>
      <c r="AB18" s="49"/>
      <c r="AC18" s="49"/>
      <c r="AD18" s="49"/>
      <c r="AE18" s="49"/>
      <c r="AF18" s="49"/>
    </row>
    <row r="19" spans="5:32" ht="27" customHeight="1" x14ac:dyDescent="0.25">
      <c r="E19" s="2"/>
      <c r="F19" s="2"/>
      <c r="G19" s="2"/>
      <c r="H19" s="2"/>
      <c r="J19" s="2"/>
      <c r="K19" s="2"/>
      <c r="L19" s="2"/>
      <c r="M19" s="49"/>
      <c r="N19" s="49"/>
      <c r="O19" s="49"/>
      <c r="P19" s="49"/>
      <c r="Q19" s="49"/>
      <c r="R19" s="49"/>
      <c r="S19" s="49"/>
      <c r="T19" s="49"/>
      <c r="U19" s="49"/>
      <c r="V19" s="50"/>
      <c r="W19" s="49"/>
      <c r="X19" s="49"/>
      <c r="Y19" s="49"/>
      <c r="Z19" s="49"/>
      <c r="AA19" s="49"/>
      <c r="AB19" s="49"/>
      <c r="AC19" s="49"/>
      <c r="AD19" s="49"/>
      <c r="AE19" s="49"/>
      <c r="AF19" s="49"/>
    </row>
    <row r="20" spans="5:32" ht="26.25" customHeight="1" x14ac:dyDescent="0.25">
      <c r="E20" s="2"/>
      <c r="F20" s="2"/>
      <c r="G20" s="2"/>
      <c r="H20" s="2"/>
      <c r="J20" s="2"/>
      <c r="K20" s="2"/>
      <c r="L20" s="2"/>
      <c r="M20" s="49"/>
      <c r="N20" s="49"/>
      <c r="O20" s="49"/>
      <c r="P20" s="49"/>
      <c r="Q20" s="49"/>
      <c r="R20" s="49"/>
      <c r="S20" s="49"/>
      <c r="T20" s="49"/>
      <c r="U20" s="49"/>
      <c r="V20" s="50"/>
      <c r="W20" s="49"/>
      <c r="X20" s="49"/>
      <c r="Y20" s="49"/>
      <c r="Z20" s="49"/>
      <c r="AA20" s="49"/>
      <c r="AB20" s="49"/>
      <c r="AC20" s="49"/>
      <c r="AD20" s="49"/>
      <c r="AE20" s="49"/>
      <c r="AF20" s="49"/>
    </row>
    <row r="21" spans="5:32" ht="75.75" customHeight="1" x14ac:dyDescent="0.25">
      <c r="E21" s="2"/>
      <c r="F21" s="13" t="s">
        <v>36</v>
      </c>
      <c r="G21" s="37" t="s">
        <v>5</v>
      </c>
      <c r="J21" s="2"/>
      <c r="K21" s="2"/>
      <c r="L21" s="2"/>
      <c r="M21" s="49"/>
      <c r="N21" s="49"/>
      <c r="O21" s="49"/>
      <c r="P21" s="49"/>
      <c r="Q21" s="49"/>
      <c r="R21" s="49"/>
      <c r="S21" s="49"/>
      <c r="T21" s="49"/>
      <c r="U21" s="49"/>
      <c r="V21" s="50"/>
      <c r="W21" s="49"/>
      <c r="X21" s="49"/>
      <c r="Y21" s="49"/>
      <c r="Z21" s="49"/>
      <c r="AA21" s="49"/>
      <c r="AB21" s="49"/>
      <c r="AC21" s="49"/>
      <c r="AD21" s="49"/>
      <c r="AE21" s="49"/>
      <c r="AF21" s="49"/>
    </row>
    <row r="22" spans="5:32" ht="25.5" customHeight="1" x14ac:dyDescent="0.3">
      <c r="E22" s="2"/>
      <c r="F22" s="27" t="s">
        <v>6</v>
      </c>
      <c r="G22" s="27" t="s">
        <v>50</v>
      </c>
      <c r="J22" s="2"/>
      <c r="K22" s="2"/>
      <c r="L22" s="2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</row>
    <row r="23" spans="5:32" ht="25.5" customHeight="1" x14ac:dyDescent="0.3">
      <c r="E23" s="2"/>
      <c r="F23" s="27" t="s">
        <v>7</v>
      </c>
      <c r="G23" s="27" t="s">
        <v>26</v>
      </c>
      <c r="J23" s="2"/>
      <c r="K23" s="2"/>
      <c r="L23" s="2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</row>
    <row r="24" spans="5:32" ht="26.25" customHeight="1" x14ac:dyDescent="0.3">
      <c r="E24" s="2"/>
      <c r="F24" s="27" t="s">
        <v>55</v>
      </c>
      <c r="G24" s="27" t="s">
        <v>51</v>
      </c>
      <c r="J24" s="2"/>
      <c r="K24" s="2"/>
      <c r="L24" s="2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</row>
    <row r="25" spans="5:32" ht="27" customHeight="1" x14ac:dyDescent="0.3">
      <c r="E25" s="2"/>
      <c r="F25" s="27" t="s">
        <v>8</v>
      </c>
      <c r="G25" s="27" t="s">
        <v>52</v>
      </c>
      <c r="J25" s="2"/>
      <c r="K25" s="2"/>
      <c r="L25" s="2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</row>
    <row r="26" spans="5:32" ht="29.25" customHeight="1" x14ac:dyDescent="0.3">
      <c r="F26" s="27" t="s">
        <v>9</v>
      </c>
      <c r="G26" s="27" t="s">
        <v>26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</row>
    <row r="27" spans="5:32" ht="30" customHeight="1" x14ac:dyDescent="0.3">
      <c r="F27" s="27" t="s">
        <v>10</v>
      </c>
      <c r="G27" s="27" t="s">
        <v>53</v>
      </c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</row>
    <row r="28" spans="5:32" ht="30.75" customHeight="1" x14ac:dyDescent="0.3">
      <c r="F28" s="27" t="s">
        <v>11</v>
      </c>
      <c r="G28" s="27" t="s">
        <v>53</v>
      </c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</row>
    <row r="29" spans="5:32" ht="37.5" customHeight="1" x14ac:dyDescent="0.35">
      <c r="F29" s="27" t="s">
        <v>12</v>
      </c>
      <c r="G29" s="27" t="s">
        <v>51</v>
      </c>
      <c r="M29" s="51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</row>
    <row r="30" spans="5:32" ht="32.25" customHeight="1" x14ac:dyDescent="0.3">
      <c r="F30" s="27" t="s">
        <v>13</v>
      </c>
      <c r="G30" s="27" t="s">
        <v>54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</row>
    <row r="31" spans="5:32" ht="33" customHeight="1" x14ac:dyDescent="0.25"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</row>
    <row r="32" spans="5:32" ht="30.75" customHeight="1" x14ac:dyDescent="0.25"/>
    <row r="33" spans="6:7" ht="35.25" customHeight="1" x14ac:dyDescent="0.25">
      <c r="F33" s="28"/>
      <c r="G33" s="29"/>
    </row>
    <row r="34" spans="6:7" ht="37.5" customHeight="1" x14ac:dyDescent="0.25">
      <c r="F34" s="30"/>
      <c r="G34" s="30"/>
    </row>
    <row r="35" spans="6:7" ht="33.75" customHeight="1" x14ac:dyDescent="0.25">
      <c r="F35" s="30"/>
      <c r="G35" s="30"/>
    </row>
    <row r="36" spans="6:7" ht="30.75" customHeight="1" x14ac:dyDescent="0.25">
      <c r="F36" s="30"/>
      <c r="G36" s="30"/>
    </row>
    <row r="37" spans="6:7" ht="22.5" x14ac:dyDescent="0.25">
      <c r="F37" s="30"/>
      <c r="G37" s="30"/>
    </row>
    <row r="38" spans="6:7" ht="22.5" x14ac:dyDescent="0.25">
      <c r="F38" s="30"/>
      <c r="G38" s="30"/>
    </row>
    <row r="39" spans="6:7" ht="22.5" x14ac:dyDescent="0.25">
      <c r="F39" s="30"/>
      <c r="G39" s="30"/>
    </row>
    <row r="40" spans="6:7" ht="22.5" x14ac:dyDescent="0.25">
      <c r="F40" s="30"/>
      <c r="G40" s="30"/>
    </row>
    <row r="41" spans="6:7" ht="22.5" x14ac:dyDescent="0.25">
      <c r="F41" s="30"/>
      <c r="G41" s="30"/>
    </row>
    <row r="42" spans="6:7" ht="22.5" x14ac:dyDescent="0.25">
      <c r="F42" s="30"/>
      <c r="G42" s="30"/>
    </row>
    <row r="45" spans="6:7" ht="15" customHeight="1" x14ac:dyDescent="0.25"/>
    <row r="46" spans="6:7" ht="15" customHeight="1" x14ac:dyDescent="0.25"/>
    <row r="47" spans="6:7" ht="15" customHeight="1" x14ac:dyDescent="0.25"/>
    <row r="49" ht="15" customHeight="1" x14ac:dyDescent="0.25"/>
    <row r="50" ht="15" customHeight="1" x14ac:dyDescent="0.25"/>
    <row r="51" ht="15" customHeight="1" x14ac:dyDescent="0.25"/>
    <row r="54" ht="15" customHeight="1" x14ac:dyDescent="0.25"/>
    <row r="55" ht="15" customHeight="1" x14ac:dyDescent="0.25"/>
    <row r="56" ht="15" customHeight="1" x14ac:dyDescent="0.25"/>
    <row r="59" ht="15" customHeight="1" x14ac:dyDescent="0.25"/>
    <row r="60" ht="15" customHeight="1" x14ac:dyDescent="0.25"/>
    <row r="61" ht="15" customHeight="1" x14ac:dyDescent="0.25"/>
    <row r="63" ht="15" customHeight="1" x14ac:dyDescent="0.25"/>
    <row r="64" ht="15" customHeight="1" x14ac:dyDescent="0.25"/>
    <row r="65" ht="15" customHeight="1" x14ac:dyDescent="0.25"/>
  </sheetData>
  <sheetProtection selectLockedCells="1"/>
  <pageMargins left="0.7" right="0.7" top="0.75" bottom="0.75" header="0.3" footer="0.3"/>
  <pageSetup scale="41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C199C-D2A2-456F-A046-0E45A0D645B6}">
  <sheetPr>
    <pageSetUpPr fitToPage="1"/>
  </sheetPr>
  <dimension ref="E11:AC62"/>
  <sheetViews>
    <sheetView zoomScale="60" zoomScaleNormal="60" workbookViewId="0">
      <selection activeCell="AD28" sqref="A1:AD28"/>
    </sheetView>
  </sheetViews>
  <sheetFormatPr defaultColWidth="9.140625" defaultRowHeight="15" x14ac:dyDescent="0.25"/>
  <cols>
    <col min="1" max="4" width="9.140625" style="1"/>
    <col min="5" max="5" width="17.140625" style="1" customWidth="1"/>
    <col min="6" max="6" width="23.85546875" style="1" customWidth="1"/>
    <col min="7" max="7" width="21" style="1" customWidth="1"/>
    <col min="8" max="8" width="17" style="1" customWidth="1"/>
    <col min="9" max="9" width="15.7109375" style="1" customWidth="1"/>
    <col min="10" max="10" width="15" style="1" customWidth="1"/>
    <col min="11" max="11" width="19.85546875" style="1" customWidth="1"/>
    <col min="12" max="12" width="15.85546875" style="1" customWidth="1"/>
    <col min="13" max="13" width="14.28515625" style="1" customWidth="1"/>
    <col min="14" max="14" width="17.28515625" style="1" customWidth="1"/>
    <col min="15" max="15" width="11.5703125" style="1" customWidth="1"/>
    <col min="16" max="16" width="11.140625" style="1" customWidth="1"/>
    <col min="17" max="27" width="9.140625" style="1"/>
    <col min="28" max="28" width="23.7109375" style="1" customWidth="1"/>
    <col min="29" max="29" width="18.7109375" style="1" customWidth="1"/>
    <col min="30" max="30" width="18.140625" style="1" customWidth="1"/>
    <col min="31" max="16384" width="9.140625" style="1"/>
  </cols>
  <sheetData>
    <row r="11" spans="5:29" ht="47.25" customHeight="1" x14ac:dyDescent="0.25"/>
    <row r="12" spans="5:29" ht="35.25" customHeight="1" x14ac:dyDescent="0.25">
      <c r="AC12" s="64">
        <f>100+100+80+120+75</f>
        <v>475</v>
      </c>
    </row>
    <row r="13" spans="5:29" ht="38.25" customHeight="1" x14ac:dyDescent="0.25">
      <c r="E13" s="2"/>
      <c r="F13" s="2"/>
      <c r="G13" s="2"/>
      <c r="H13" s="2"/>
      <c r="I13" s="2"/>
      <c r="J13" s="2"/>
    </row>
    <row r="14" spans="5:29" ht="41.25" customHeight="1" x14ac:dyDescent="0.25">
      <c r="E14" s="2"/>
      <c r="F14" s="2"/>
      <c r="G14" s="2"/>
      <c r="H14" s="2"/>
      <c r="J14" s="2"/>
    </row>
    <row r="15" spans="5:29" ht="27.75" customHeight="1" x14ac:dyDescent="0.25">
      <c r="E15" s="2"/>
      <c r="F15" s="2"/>
      <c r="G15" s="2"/>
      <c r="H15" s="2"/>
      <c r="J15" s="2"/>
    </row>
    <row r="16" spans="5:29" ht="27" customHeight="1" x14ac:dyDescent="0.25">
      <c r="E16" s="2"/>
      <c r="F16" s="2"/>
      <c r="G16" s="2"/>
      <c r="H16" s="2"/>
      <c r="J16" s="2"/>
    </row>
    <row r="17" spans="5:10" ht="26.25" customHeight="1" x14ac:dyDescent="0.25">
      <c r="E17" s="2"/>
      <c r="F17" s="2"/>
      <c r="G17" s="2"/>
      <c r="H17" s="2"/>
      <c r="J17" s="2"/>
    </row>
    <row r="18" spans="5:10" ht="75.75" customHeight="1" x14ac:dyDescent="0.25">
      <c r="E18" s="2"/>
      <c r="F18" s="13" t="s">
        <v>36</v>
      </c>
      <c r="G18" s="37" t="s">
        <v>5</v>
      </c>
      <c r="J18" s="2"/>
    </row>
    <row r="19" spans="5:10" ht="25.5" customHeight="1" x14ac:dyDescent="0.35">
      <c r="E19" s="2"/>
      <c r="F19" s="63" t="s">
        <v>6</v>
      </c>
      <c r="G19" s="63" t="s">
        <v>50</v>
      </c>
      <c r="J19" s="2"/>
    </row>
    <row r="20" spans="5:10" ht="25.5" customHeight="1" x14ac:dyDescent="0.35">
      <c r="E20" s="2"/>
      <c r="F20" s="63" t="s">
        <v>7</v>
      </c>
      <c r="G20" s="63" t="s">
        <v>26</v>
      </c>
      <c r="J20" s="2"/>
    </row>
    <row r="21" spans="5:10" ht="26.25" customHeight="1" x14ac:dyDescent="0.35">
      <c r="E21" s="2"/>
      <c r="F21" s="63" t="s">
        <v>55</v>
      </c>
      <c r="G21" s="63" t="s">
        <v>51</v>
      </c>
      <c r="J21" s="2"/>
    </row>
    <row r="22" spans="5:10" ht="27" customHeight="1" x14ac:dyDescent="0.35">
      <c r="E22" s="2"/>
      <c r="F22" s="63" t="s">
        <v>8</v>
      </c>
      <c r="G22" s="63" t="s">
        <v>52</v>
      </c>
      <c r="J22" s="2"/>
    </row>
    <row r="23" spans="5:10" ht="29.25" customHeight="1" x14ac:dyDescent="0.35">
      <c r="F23" s="63" t="s">
        <v>9</v>
      </c>
      <c r="G23" s="63" t="s">
        <v>26</v>
      </c>
    </row>
    <row r="24" spans="5:10" ht="30" customHeight="1" x14ac:dyDescent="0.35">
      <c r="F24" s="63" t="s">
        <v>10</v>
      </c>
      <c r="G24" s="63" t="s">
        <v>53</v>
      </c>
    </row>
    <row r="25" spans="5:10" ht="30.75" customHeight="1" x14ac:dyDescent="0.35">
      <c r="F25" s="63" t="s">
        <v>11</v>
      </c>
      <c r="G25" s="63" t="s">
        <v>53</v>
      </c>
    </row>
    <row r="26" spans="5:10" ht="37.5" customHeight="1" x14ac:dyDescent="0.35">
      <c r="F26" s="63" t="s">
        <v>12</v>
      </c>
      <c r="G26" s="63" t="s">
        <v>51</v>
      </c>
    </row>
    <row r="27" spans="5:10" ht="32.25" customHeight="1" x14ac:dyDescent="0.35">
      <c r="F27" s="63" t="s">
        <v>13</v>
      </c>
      <c r="G27" s="63" t="s">
        <v>54</v>
      </c>
    </row>
    <row r="28" spans="5:10" ht="33" customHeight="1" x14ac:dyDescent="0.25"/>
    <row r="29" spans="5:10" ht="30.75" customHeight="1" x14ac:dyDescent="0.25"/>
    <row r="30" spans="5:10" ht="35.25" customHeight="1" x14ac:dyDescent="0.25">
      <c r="F30" s="28"/>
      <c r="G30" s="29"/>
    </row>
    <row r="31" spans="5:10" ht="37.5" customHeight="1" x14ac:dyDescent="0.25">
      <c r="F31" s="30"/>
      <c r="G31" s="30"/>
    </row>
    <row r="32" spans="5:10" ht="33.75" customHeight="1" x14ac:dyDescent="0.25">
      <c r="F32" s="30"/>
      <c r="G32" s="30"/>
    </row>
    <row r="33" spans="6:7" ht="30.75" customHeight="1" x14ac:dyDescent="0.25">
      <c r="F33" s="30"/>
      <c r="G33" s="30"/>
    </row>
    <row r="34" spans="6:7" ht="22.5" x14ac:dyDescent="0.25">
      <c r="F34" s="30"/>
      <c r="G34" s="30"/>
    </row>
    <row r="35" spans="6:7" ht="22.5" x14ac:dyDescent="0.25">
      <c r="F35" s="30"/>
      <c r="G35" s="30"/>
    </row>
    <row r="36" spans="6:7" ht="22.5" x14ac:dyDescent="0.25">
      <c r="F36" s="30"/>
      <c r="G36" s="30"/>
    </row>
    <row r="37" spans="6:7" ht="22.5" x14ac:dyDescent="0.25">
      <c r="F37" s="30"/>
      <c r="G37" s="30"/>
    </row>
    <row r="38" spans="6:7" ht="22.5" x14ac:dyDescent="0.25">
      <c r="F38" s="30"/>
      <c r="G38" s="30"/>
    </row>
    <row r="39" spans="6:7" ht="22.5" x14ac:dyDescent="0.25">
      <c r="F39" s="30"/>
      <c r="G39" s="30"/>
    </row>
    <row r="42" spans="6:7" ht="15" customHeight="1" x14ac:dyDescent="0.25"/>
    <row r="43" spans="6:7" ht="15" customHeight="1" x14ac:dyDescent="0.25"/>
    <row r="44" spans="6:7" ht="15" customHeight="1" x14ac:dyDescent="0.25"/>
    <row r="46" spans="6:7" ht="15" customHeight="1" x14ac:dyDescent="0.25"/>
    <row r="47" spans="6:7" ht="15" customHeight="1" x14ac:dyDescent="0.25"/>
    <row r="48" spans="6:7" ht="15" customHeight="1" x14ac:dyDescent="0.25"/>
    <row r="51" ht="15" customHeight="1" x14ac:dyDescent="0.25"/>
    <row r="52" ht="15" customHeight="1" x14ac:dyDescent="0.25"/>
    <row r="53" ht="15" customHeight="1" x14ac:dyDescent="0.25"/>
    <row r="56" ht="15" customHeight="1" x14ac:dyDescent="0.25"/>
    <row r="57" ht="15" customHeight="1" x14ac:dyDescent="0.25"/>
    <row r="58" ht="15" customHeight="1" x14ac:dyDescent="0.25"/>
    <row r="60" ht="15" customHeight="1" x14ac:dyDescent="0.25"/>
    <row r="61" ht="15" customHeight="1" x14ac:dyDescent="0.25"/>
    <row r="62" ht="15" customHeight="1" x14ac:dyDescent="0.25"/>
  </sheetData>
  <sheetProtection selectLockedCells="1"/>
  <pageMargins left="0.7" right="0.7" top="0.75" bottom="0.75" header="0.3" footer="0.3"/>
  <pageSetup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7:AO65"/>
  <sheetViews>
    <sheetView showRowColHeaders="0" zoomScale="40" zoomScaleNormal="40" workbookViewId="0"/>
  </sheetViews>
  <sheetFormatPr defaultColWidth="9.140625" defaultRowHeight="15" x14ac:dyDescent="0.25"/>
  <cols>
    <col min="1" max="3" width="9.140625" style="6"/>
    <col min="4" max="4" width="32.28515625" style="6" customWidth="1"/>
    <col min="5" max="16384" width="9.140625" style="6"/>
  </cols>
  <sheetData>
    <row r="17" spans="1:41" ht="172.9" customHeight="1" x14ac:dyDescent="0.5">
      <c r="A17" s="12"/>
      <c r="B17" s="7"/>
      <c r="C17" s="7"/>
      <c r="D17" s="7"/>
      <c r="E17" s="42"/>
      <c r="F17" s="4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</row>
    <row r="18" spans="1:41" ht="38.450000000000003" customHeight="1" x14ac:dyDescent="0.5">
      <c r="B18" s="7"/>
      <c r="C18" s="7"/>
      <c r="D18" s="7"/>
      <c r="E18" s="42"/>
      <c r="F18" s="42"/>
      <c r="H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ht="31.5" x14ac:dyDescent="0.5">
      <c r="B19" s="7"/>
      <c r="C19" s="7"/>
      <c r="D19" s="7"/>
      <c r="E19" s="42"/>
      <c r="F19" s="42"/>
      <c r="H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</row>
    <row r="20" spans="1:41" ht="31.5" x14ac:dyDescent="0.5">
      <c r="B20" s="7"/>
      <c r="C20" s="7"/>
      <c r="D20" s="7"/>
      <c r="E20" s="42"/>
      <c r="F20" s="42"/>
      <c r="H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ht="31.5" x14ac:dyDescent="0.5">
      <c r="B21" s="7"/>
      <c r="C21" s="7"/>
      <c r="D21" s="7"/>
      <c r="E21" s="42"/>
      <c r="F21" s="42"/>
      <c r="H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</row>
    <row r="22" spans="1:41" ht="31.5" x14ac:dyDescent="0.5">
      <c r="B22" s="7"/>
      <c r="C22" s="7"/>
      <c r="D22" s="7"/>
      <c r="E22" s="42"/>
      <c r="F22" s="42"/>
      <c r="H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</row>
    <row r="23" spans="1:41" ht="31.5" x14ac:dyDescent="0.5">
      <c r="B23" s="7"/>
      <c r="C23" s="7"/>
      <c r="D23" s="7"/>
      <c r="E23" s="42"/>
      <c r="F23" s="42"/>
      <c r="H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</row>
    <row r="24" spans="1:41" ht="79.150000000000006" customHeight="1" x14ac:dyDescent="0.5">
      <c r="B24" s="7"/>
      <c r="C24" s="7"/>
      <c r="D24" s="7"/>
      <c r="E24" s="42"/>
      <c r="F24" s="42"/>
      <c r="H24" s="12"/>
      <c r="AO24" s="12"/>
    </row>
    <row r="25" spans="1:41" ht="31.5" x14ac:dyDescent="0.5">
      <c r="B25" s="7"/>
      <c r="C25" s="7"/>
      <c r="D25" s="7"/>
      <c r="E25" s="42"/>
      <c r="F25" s="42"/>
      <c r="AO25" s="12"/>
    </row>
    <row r="26" spans="1:41" ht="31.5" x14ac:dyDescent="0.5">
      <c r="B26" s="7"/>
      <c r="C26" s="7"/>
      <c r="D26" s="7"/>
      <c r="E26" s="42"/>
      <c r="F26" s="4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</row>
    <row r="27" spans="1:41" ht="88.15" customHeight="1" x14ac:dyDescent="0.5">
      <c r="B27" s="7"/>
      <c r="C27" s="7"/>
      <c r="D27" s="7"/>
      <c r="E27" s="42"/>
      <c r="F27" s="42"/>
      <c r="H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19.5" x14ac:dyDescent="0.25">
      <c r="H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</row>
    <row r="29" spans="1:41" ht="19.5" x14ac:dyDescent="0.25">
      <c r="H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ht="19.5" x14ac:dyDescent="0.25">
      <c r="H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</row>
    <row r="31" spans="1:41" ht="19.5" x14ac:dyDescent="0.25">
      <c r="H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ht="19.5" x14ac:dyDescent="0.25">
      <c r="H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8:41" ht="19.5" x14ac:dyDescent="0.25">
      <c r="H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spans="8:41" ht="19.5" x14ac:dyDescent="0.25">
      <c r="H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</row>
    <row r="35" spans="8:41" ht="19.5" x14ac:dyDescent="0.25">
      <c r="H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</row>
    <row r="36" spans="8:41" ht="19.5" x14ac:dyDescent="0.25">
      <c r="H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</row>
    <row r="37" spans="8:41" ht="19.5" x14ac:dyDescent="0.25">
      <c r="H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8:41" ht="19.5" x14ac:dyDescent="0.25">
      <c r="H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</row>
    <row r="39" spans="8:41" ht="19.5" x14ac:dyDescent="0.25">
      <c r="H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8:41" ht="19.5" x14ac:dyDescent="0.25">
      <c r="H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8:41" ht="19.5" x14ac:dyDescent="0.25">
      <c r="H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8:41" ht="19.5" x14ac:dyDescent="0.25">
      <c r="H42" s="12"/>
      <c r="AO42" s="12"/>
    </row>
    <row r="43" spans="8:41" ht="19.5" x14ac:dyDescent="0.25"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</row>
    <row r="44" spans="8:41" ht="19.5" x14ac:dyDescent="0.25"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8:41" ht="19.5" x14ac:dyDescent="0.25"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</row>
    <row r="46" spans="8:41" ht="19.5" x14ac:dyDescent="0.25"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</row>
    <row r="47" spans="8:41" ht="19.5" x14ac:dyDescent="0.25"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</row>
    <row r="48" spans="8:41" ht="19.5" x14ac:dyDescent="0.25"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</row>
    <row r="49" spans="1:41" ht="19.5" x14ac:dyDescent="0.25">
      <c r="A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</row>
    <row r="50" spans="1:41" ht="19.5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</row>
    <row r="51" spans="1:41" ht="19.5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</row>
    <row r="52" spans="1:41" ht="19.5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</row>
    <row r="53" spans="1:41" ht="19.5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ht="19.5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</row>
    <row r="55" spans="1:41" ht="19.5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</row>
    <row r="56" spans="1:41" ht="19.5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</row>
    <row r="57" spans="1:41" ht="19.5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</row>
    <row r="58" spans="1:41" ht="19.5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</row>
    <row r="59" spans="1:41" ht="19.5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</row>
    <row r="60" spans="1:41" ht="19.5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</row>
    <row r="61" spans="1:41" ht="19.5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</row>
    <row r="62" spans="1:41" ht="19.5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</row>
    <row r="63" spans="1:41" ht="19.5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</row>
    <row r="64" spans="1:41" ht="19.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ht="19.5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</row>
  </sheetData>
  <pageMargins left="0.7" right="0.7" top="0.75" bottom="0.75" header="0.3" footer="0.3"/>
  <pageSetup scale="3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ABD04-6E0F-47D7-A166-78DC17774551}">
  <sheetPr>
    <pageSetUpPr fitToPage="1"/>
  </sheetPr>
  <dimension ref="B11:O47"/>
  <sheetViews>
    <sheetView zoomScale="60" zoomScaleNormal="60" workbookViewId="0">
      <selection activeCell="AB39" sqref="A1:AB39"/>
    </sheetView>
  </sheetViews>
  <sheetFormatPr defaultColWidth="9.140625" defaultRowHeight="15" x14ac:dyDescent="0.25"/>
  <cols>
    <col min="1" max="1" width="9.140625" style="1"/>
    <col min="2" max="2" width="29" style="1" customWidth="1"/>
    <col min="3" max="3" width="35.140625" style="1" customWidth="1"/>
    <col min="4" max="4" width="39.28515625" style="1" customWidth="1"/>
    <col min="5" max="5" width="22.85546875" style="1" customWidth="1"/>
    <col min="6" max="6" width="23.85546875" style="1" customWidth="1"/>
    <col min="7" max="7" width="22.42578125" style="1" customWidth="1"/>
    <col min="8" max="8" width="19.140625" style="1" customWidth="1"/>
    <col min="9" max="9" width="18.85546875" style="1" customWidth="1"/>
    <col min="10" max="10" width="14.7109375" style="1" customWidth="1"/>
    <col min="11" max="11" width="10.5703125" style="1" customWidth="1"/>
    <col min="12" max="12" width="7.7109375" style="1" customWidth="1"/>
    <col min="13" max="13" width="6.28515625" style="1" customWidth="1"/>
    <col min="14" max="14" width="7" style="1" customWidth="1"/>
    <col min="15" max="15" width="6.28515625" style="1" customWidth="1"/>
    <col min="16" max="16" width="7.140625" style="1" customWidth="1"/>
    <col min="17" max="17" width="8" style="1" customWidth="1"/>
    <col min="18" max="18" width="8.28515625" style="1" customWidth="1"/>
    <col min="19" max="19" width="7.140625" style="1" customWidth="1"/>
    <col min="20" max="20" width="6.42578125" style="1" customWidth="1"/>
    <col min="21" max="21" width="4.42578125" style="1" customWidth="1"/>
    <col min="22" max="22" width="9.140625" style="1"/>
    <col min="23" max="23" width="13.7109375" style="1" customWidth="1"/>
    <col min="24" max="257" width="9.140625" style="1"/>
    <col min="258" max="258" width="10.140625" style="1" customWidth="1"/>
    <col min="259" max="262" width="9.140625" style="1"/>
    <col min="263" max="263" width="7" style="1" customWidth="1"/>
    <col min="264" max="264" width="8.140625" style="1" customWidth="1"/>
    <col min="265" max="265" width="14.7109375" style="1" customWidth="1"/>
    <col min="266" max="266" width="12.28515625" style="1" customWidth="1"/>
    <col min="267" max="267" width="16.7109375" style="1" customWidth="1"/>
    <col min="268" max="268" width="13.85546875" style="1" customWidth="1"/>
    <col min="269" max="269" width="6.28515625" style="1" customWidth="1"/>
    <col min="270" max="270" width="12.7109375" style="1" customWidth="1"/>
    <col min="271" max="271" width="6.28515625" style="1" customWidth="1"/>
    <col min="272" max="272" width="13.28515625" style="1" customWidth="1"/>
    <col min="273" max="273" width="9.140625" style="1"/>
    <col min="274" max="274" width="13.28515625" style="1" customWidth="1"/>
    <col min="275" max="275" width="9.140625" style="1"/>
    <col min="276" max="276" width="13" style="1" customWidth="1"/>
    <col min="277" max="278" width="9.140625" style="1"/>
    <col min="279" max="279" width="13.7109375" style="1" customWidth="1"/>
    <col min="280" max="513" width="9.140625" style="1"/>
    <col min="514" max="514" width="10.140625" style="1" customWidth="1"/>
    <col min="515" max="518" width="9.140625" style="1"/>
    <col min="519" max="519" width="7" style="1" customWidth="1"/>
    <col min="520" max="520" width="8.140625" style="1" customWidth="1"/>
    <col min="521" max="521" width="14.7109375" style="1" customWidth="1"/>
    <col min="522" max="522" width="12.28515625" style="1" customWidth="1"/>
    <col min="523" max="523" width="16.7109375" style="1" customWidth="1"/>
    <col min="524" max="524" width="13.85546875" style="1" customWidth="1"/>
    <col min="525" max="525" width="6.28515625" style="1" customWidth="1"/>
    <col min="526" max="526" width="12.7109375" style="1" customWidth="1"/>
    <col min="527" max="527" width="6.28515625" style="1" customWidth="1"/>
    <col min="528" max="528" width="13.28515625" style="1" customWidth="1"/>
    <col min="529" max="529" width="9.140625" style="1"/>
    <col min="530" max="530" width="13.28515625" style="1" customWidth="1"/>
    <col min="531" max="531" width="9.140625" style="1"/>
    <col min="532" max="532" width="13" style="1" customWidth="1"/>
    <col min="533" max="534" width="9.140625" style="1"/>
    <col min="535" max="535" width="13.7109375" style="1" customWidth="1"/>
    <col min="536" max="769" width="9.140625" style="1"/>
    <col min="770" max="770" width="10.140625" style="1" customWidth="1"/>
    <col min="771" max="774" width="9.140625" style="1"/>
    <col min="775" max="775" width="7" style="1" customWidth="1"/>
    <col min="776" max="776" width="8.140625" style="1" customWidth="1"/>
    <col min="777" max="777" width="14.7109375" style="1" customWidth="1"/>
    <col min="778" max="778" width="12.28515625" style="1" customWidth="1"/>
    <col min="779" max="779" width="16.7109375" style="1" customWidth="1"/>
    <col min="780" max="780" width="13.85546875" style="1" customWidth="1"/>
    <col min="781" max="781" width="6.28515625" style="1" customWidth="1"/>
    <col min="782" max="782" width="12.7109375" style="1" customWidth="1"/>
    <col min="783" max="783" width="6.28515625" style="1" customWidth="1"/>
    <col min="784" max="784" width="13.28515625" style="1" customWidth="1"/>
    <col min="785" max="785" width="9.140625" style="1"/>
    <col min="786" max="786" width="13.28515625" style="1" customWidth="1"/>
    <col min="787" max="787" width="9.140625" style="1"/>
    <col min="788" max="788" width="13" style="1" customWidth="1"/>
    <col min="789" max="790" width="9.140625" style="1"/>
    <col min="791" max="791" width="13.7109375" style="1" customWidth="1"/>
    <col min="792" max="1025" width="9.140625" style="1"/>
    <col min="1026" max="1026" width="10.140625" style="1" customWidth="1"/>
    <col min="1027" max="1030" width="9.140625" style="1"/>
    <col min="1031" max="1031" width="7" style="1" customWidth="1"/>
    <col min="1032" max="1032" width="8.140625" style="1" customWidth="1"/>
    <col min="1033" max="1033" width="14.7109375" style="1" customWidth="1"/>
    <col min="1034" max="1034" width="12.28515625" style="1" customWidth="1"/>
    <col min="1035" max="1035" width="16.7109375" style="1" customWidth="1"/>
    <col min="1036" max="1036" width="13.85546875" style="1" customWidth="1"/>
    <col min="1037" max="1037" width="6.28515625" style="1" customWidth="1"/>
    <col min="1038" max="1038" width="12.7109375" style="1" customWidth="1"/>
    <col min="1039" max="1039" width="6.28515625" style="1" customWidth="1"/>
    <col min="1040" max="1040" width="13.28515625" style="1" customWidth="1"/>
    <col min="1041" max="1041" width="9.140625" style="1"/>
    <col min="1042" max="1042" width="13.28515625" style="1" customWidth="1"/>
    <col min="1043" max="1043" width="9.140625" style="1"/>
    <col min="1044" max="1044" width="13" style="1" customWidth="1"/>
    <col min="1045" max="1046" width="9.140625" style="1"/>
    <col min="1047" max="1047" width="13.7109375" style="1" customWidth="1"/>
    <col min="1048" max="1281" width="9.140625" style="1"/>
    <col min="1282" max="1282" width="10.140625" style="1" customWidth="1"/>
    <col min="1283" max="1286" width="9.140625" style="1"/>
    <col min="1287" max="1287" width="7" style="1" customWidth="1"/>
    <col min="1288" max="1288" width="8.140625" style="1" customWidth="1"/>
    <col min="1289" max="1289" width="14.7109375" style="1" customWidth="1"/>
    <col min="1290" max="1290" width="12.28515625" style="1" customWidth="1"/>
    <col min="1291" max="1291" width="16.7109375" style="1" customWidth="1"/>
    <col min="1292" max="1292" width="13.85546875" style="1" customWidth="1"/>
    <col min="1293" max="1293" width="6.28515625" style="1" customWidth="1"/>
    <col min="1294" max="1294" width="12.7109375" style="1" customWidth="1"/>
    <col min="1295" max="1295" width="6.28515625" style="1" customWidth="1"/>
    <col min="1296" max="1296" width="13.28515625" style="1" customWidth="1"/>
    <col min="1297" max="1297" width="9.140625" style="1"/>
    <col min="1298" max="1298" width="13.28515625" style="1" customWidth="1"/>
    <col min="1299" max="1299" width="9.140625" style="1"/>
    <col min="1300" max="1300" width="13" style="1" customWidth="1"/>
    <col min="1301" max="1302" width="9.140625" style="1"/>
    <col min="1303" max="1303" width="13.7109375" style="1" customWidth="1"/>
    <col min="1304" max="1537" width="9.140625" style="1"/>
    <col min="1538" max="1538" width="10.140625" style="1" customWidth="1"/>
    <col min="1539" max="1542" width="9.140625" style="1"/>
    <col min="1543" max="1543" width="7" style="1" customWidth="1"/>
    <col min="1544" max="1544" width="8.140625" style="1" customWidth="1"/>
    <col min="1545" max="1545" width="14.7109375" style="1" customWidth="1"/>
    <col min="1546" max="1546" width="12.28515625" style="1" customWidth="1"/>
    <col min="1547" max="1547" width="16.7109375" style="1" customWidth="1"/>
    <col min="1548" max="1548" width="13.85546875" style="1" customWidth="1"/>
    <col min="1549" max="1549" width="6.28515625" style="1" customWidth="1"/>
    <col min="1550" max="1550" width="12.7109375" style="1" customWidth="1"/>
    <col min="1551" max="1551" width="6.28515625" style="1" customWidth="1"/>
    <col min="1552" max="1552" width="13.28515625" style="1" customWidth="1"/>
    <col min="1553" max="1553" width="9.140625" style="1"/>
    <col min="1554" max="1554" width="13.28515625" style="1" customWidth="1"/>
    <col min="1555" max="1555" width="9.140625" style="1"/>
    <col min="1556" max="1556" width="13" style="1" customWidth="1"/>
    <col min="1557" max="1558" width="9.140625" style="1"/>
    <col min="1559" max="1559" width="13.7109375" style="1" customWidth="1"/>
    <col min="1560" max="1793" width="9.140625" style="1"/>
    <col min="1794" max="1794" width="10.140625" style="1" customWidth="1"/>
    <col min="1795" max="1798" width="9.140625" style="1"/>
    <col min="1799" max="1799" width="7" style="1" customWidth="1"/>
    <col min="1800" max="1800" width="8.140625" style="1" customWidth="1"/>
    <col min="1801" max="1801" width="14.7109375" style="1" customWidth="1"/>
    <col min="1802" max="1802" width="12.28515625" style="1" customWidth="1"/>
    <col min="1803" max="1803" width="16.7109375" style="1" customWidth="1"/>
    <col min="1804" max="1804" width="13.85546875" style="1" customWidth="1"/>
    <col min="1805" max="1805" width="6.28515625" style="1" customWidth="1"/>
    <col min="1806" max="1806" width="12.7109375" style="1" customWidth="1"/>
    <col min="1807" max="1807" width="6.28515625" style="1" customWidth="1"/>
    <col min="1808" max="1808" width="13.28515625" style="1" customWidth="1"/>
    <col min="1809" max="1809" width="9.140625" style="1"/>
    <col min="1810" max="1810" width="13.28515625" style="1" customWidth="1"/>
    <col min="1811" max="1811" width="9.140625" style="1"/>
    <col min="1812" max="1812" width="13" style="1" customWidth="1"/>
    <col min="1813" max="1814" width="9.140625" style="1"/>
    <col min="1815" max="1815" width="13.7109375" style="1" customWidth="1"/>
    <col min="1816" max="2049" width="9.140625" style="1"/>
    <col min="2050" max="2050" width="10.140625" style="1" customWidth="1"/>
    <col min="2051" max="2054" width="9.140625" style="1"/>
    <col min="2055" max="2055" width="7" style="1" customWidth="1"/>
    <col min="2056" max="2056" width="8.140625" style="1" customWidth="1"/>
    <col min="2057" max="2057" width="14.7109375" style="1" customWidth="1"/>
    <col min="2058" max="2058" width="12.28515625" style="1" customWidth="1"/>
    <col min="2059" max="2059" width="16.7109375" style="1" customWidth="1"/>
    <col min="2060" max="2060" width="13.85546875" style="1" customWidth="1"/>
    <col min="2061" max="2061" width="6.28515625" style="1" customWidth="1"/>
    <col min="2062" max="2062" width="12.7109375" style="1" customWidth="1"/>
    <col min="2063" max="2063" width="6.28515625" style="1" customWidth="1"/>
    <col min="2064" max="2064" width="13.28515625" style="1" customWidth="1"/>
    <col min="2065" max="2065" width="9.140625" style="1"/>
    <col min="2066" max="2066" width="13.28515625" style="1" customWidth="1"/>
    <col min="2067" max="2067" width="9.140625" style="1"/>
    <col min="2068" max="2068" width="13" style="1" customWidth="1"/>
    <col min="2069" max="2070" width="9.140625" style="1"/>
    <col min="2071" max="2071" width="13.7109375" style="1" customWidth="1"/>
    <col min="2072" max="2305" width="9.140625" style="1"/>
    <col min="2306" max="2306" width="10.140625" style="1" customWidth="1"/>
    <col min="2307" max="2310" width="9.140625" style="1"/>
    <col min="2311" max="2311" width="7" style="1" customWidth="1"/>
    <col min="2312" max="2312" width="8.140625" style="1" customWidth="1"/>
    <col min="2313" max="2313" width="14.7109375" style="1" customWidth="1"/>
    <col min="2314" max="2314" width="12.28515625" style="1" customWidth="1"/>
    <col min="2315" max="2315" width="16.7109375" style="1" customWidth="1"/>
    <col min="2316" max="2316" width="13.85546875" style="1" customWidth="1"/>
    <col min="2317" max="2317" width="6.28515625" style="1" customWidth="1"/>
    <col min="2318" max="2318" width="12.7109375" style="1" customWidth="1"/>
    <col min="2319" max="2319" width="6.28515625" style="1" customWidth="1"/>
    <col min="2320" max="2320" width="13.28515625" style="1" customWidth="1"/>
    <col min="2321" max="2321" width="9.140625" style="1"/>
    <col min="2322" max="2322" width="13.28515625" style="1" customWidth="1"/>
    <col min="2323" max="2323" width="9.140625" style="1"/>
    <col min="2324" max="2324" width="13" style="1" customWidth="1"/>
    <col min="2325" max="2326" width="9.140625" style="1"/>
    <col min="2327" max="2327" width="13.7109375" style="1" customWidth="1"/>
    <col min="2328" max="2561" width="9.140625" style="1"/>
    <col min="2562" max="2562" width="10.140625" style="1" customWidth="1"/>
    <col min="2563" max="2566" width="9.140625" style="1"/>
    <col min="2567" max="2567" width="7" style="1" customWidth="1"/>
    <col min="2568" max="2568" width="8.140625" style="1" customWidth="1"/>
    <col min="2569" max="2569" width="14.7109375" style="1" customWidth="1"/>
    <col min="2570" max="2570" width="12.28515625" style="1" customWidth="1"/>
    <col min="2571" max="2571" width="16.7109375" style="1" customWidth="1"/>
    <col min="2572" max="2572" width="13.85546875" style="1" customWidth="1"/>
    <col min="2573" max="2573" width="6.28515625" style="1" customWidth="1"/>
    <col min="2574" max="2574" width="12.7109375" style="1" customWidth="1"/>
    <col min="2575" max="2575" width="6.28515625" style="1" customWidth="1"/>
    <col min="2576" max="2576" width="13.28515625" style="1" customWidth="1"/>
    <col min="2577" max="2577" width="9.140625" style="1"/>
    <col min="2578" max="2578" width="13.28515625" style="1" customWidth="1"/>
    <col min="2579" max="2579" width="9.140625" style="1"/>
    <col min="2580" max="2580" width="13" style="1" customWidth="1"/>
    <col min="2581" max="2582" width="9.140625" style="1"/>
    <col min="2583" max="2583" width="13.7109375" style="1" customWidth="1"/>
    <col min="2584" max="2817" width="9.140625" style="1"/>
    <col min="2818" max="2818" width="10.140625" style="1" customWidth="1"/>
    <col min="2819" max="2822" width="9.140625" style="1"/>
    <col min="2823" max="2823" width="7" style="1" customWidth="1"/>
    <col min="2824" max="2824" width="8.140625" style="1" customWidth="1"/>
    <col min="2825" max="2825" width="14.7109375" style="1" customWidth="1"/>
    <col min="2826" max="2826" width="12.28515625" style="1" customWidth="1"/>
    <col min="2827" max="2827" width="16.7109375" style="1" customWidth="1"/>
    <col min="2828" max="2828" width="13.85546875" style="1" customWidth="1"/>
    <col min="2829" max="2829" width="6.28515625" style="1" customWidth="1"/>
    <col min="2830" max="2830" width="12.7109375" style="1" customWidth="1"/>
    <col min="2831" max="2831" width="6.28515625" style="1" customWidth="1"/>
    <col min="2832" max="2832" width="13.28515625" style="1" customWidth="1"/>
    <col min="2833" max="2833" width="9.140625" style="1"/>
    <col min="2834" max="2834" width="13.28515625" style="1" customWidth="1"/>
    <col min="2835" max="2835" width="9.140625" style="1"/>
    <col min="2836" max="2836" width="13" style="1" customWidth="1"/>
    <col min="2837" max="2838" width="9.140625" style="1"/>
    <col min="2839" max="2839" width="13.7109375" style="1" customWidth="1"/>
    <col min="2840" max="3073" width="9.140625" style="1"/>
    <col min="3074" max="3074" width="10.140625" style="1" customWidth="1"/>
    <col min="3075" max="3078" width="9.140625" style="1"/>
    <col min="3079" max="3079" width="7" style="1" customWidth="1"/>
    <col min="3080" max="3080" width="8.140625" style="1" customWidth="1"/>
    <col min="3081" max="3081" width="14.7109375" style="1" customWidth="1"/>
    <col min="3082" max="3082" width="12.28515625" style="1" customWidth="1"/>
    <col min="3083" max="3083" width="16.7109375" style="1" customWidth="1"/>
    <col min="3084" max="3084" width="13.85546875" style="1" customWidth="1"/>
    <col min="3085" max="3085" width="6.28515625" style="1" customWidth="1"/>
    <col min="3086" max="3086" width="12.7109375" style="1" customWidth="1"/>
    <col min="3087" max="3087" width="6.28515625" style="1" customWidth="1"/>
    <col min="3088" max="3088" width="13.28515625" style="1" customWidth="1"/>
    <col min="3089" max="3089" width="9.140625" style="1"/>
    <col min="3090" max="3090" width="13.28515625" style="1" customWidth="1"/>
    <col min="3091" max="3091" width="9.140625" style="1"/>
    <col min="3092" max="3092" width="13" style="1" customWidth="1"/>
    <col min="3093" max="3094" width="9.140625" style="1"/>
    <col min="3095" max="3095" width="13.7109375" style="1" customWidth="1"/>
    <col min="3096" max="3329" width="9.140625" style="1"/>
    <col min="3330" max="3330" width="10.140625" style="1" customWidth="1"/>
    <col min="3331" max="3334" width="9.140625" style="1"/>
    <col min="3335" max="3335" width="7" style="1" customWidth="1"/>
    <col min="3336" max="3336" width="8.140625" style="1" customWidth="1"/>
    <col min="3337" max="3337" width="14.7109375" style="1" customWidth="1"/>
    <col min="3338" max="3338" width="12.28515625" style="1" customWidth="1"/>
    <col min="3339" max="3339" width="16.7109375" style="1" customWidth="1"/>
    <col min="3340" max="3340" width="13.85546875" style="1" customWidth="1"/>
    <col min="3341" max="3341" width="6.28515625" style="1" customWidth="1"/>
    <col min="3342" max="3342" width="12.7109375" style="1" customWidth="1"/>
    <col min="3343" max="3343" width="6.28515625" style="1" customWidth="1"/>
    <col min="3344" max="3344" width="13.28515625" style="1" customWidth="1"/>
    <col min="3345" max="3345" width="9.140625" style="1"/>
    <col min="3346" max="3346" width="13.28515625" style="1" customWidth="1"/>
    <col min="3347" max="3347" width="9.140625" style="1"/>
    <col min="3348" max="3348" width="13" style="1" customWidth="1"/>
    <col min="3349" max="3350" width="9.140625" style="1"/>
    <col min="3351" max="3351" width="13.7109375" style="1" customWidth="1"/>
    <col min="3352" max="3585" width="9.140625" style="1"/>
    <col min="3586" max="3586" width="10.140625" style="1" customWidth="1"/>
    <col min="3587" max="3590" width="9.140625" style="1"/>
    <col min="3591" max="3591" width="7" style="1" customWidth="1"/>
    <col min="3592" max="3592" width="8.140625" style="1" customWidth="1"/>
    <col min="3593" max="3593" width="14.7109375" style="1" customWidth="1"/>
    <col min="3594" max="3594" width="12.28515625" style="1" customWidth="1"/>
    <col min="3595" max="3595" width="16.7109375" style="1" customWidth="1"/>
    <col min="3596" max="3596" width="13.85546875" style="1" customWidth="1"/>
    <col min="3597" max="3597" width="6.28515625" style="1" customWidth="1"/>
    <col min="3598" max="3598" width="12.7109375" style="1" customWidth="1"/>
    <col min="3599" max="3599" width="6.28515625" style="1" customWidth="1"/>
    <col min="3600" max="3600" width="13.28515625" style="1" customWidth="1"/>
    <col min="3601" max="3601" width="9.140625" style="1"/>
    <col min="3602" max="3602" width="13.28515625" style="1" customWidth="1"/>
    <col min="3603" max="3603" width="9.140625" style="1"/>
    <col min="3604" max="3604" width="13" style="1" customWidth="1"/>
    <col min="3605" max="3606" width="9.140625" style="1"/>
    <col min="3607" max="3607" width="13.7109375" style="1" customWidth="1"/>
    <col min="3608" max="3841" width="9.140625" style="1"/>
    <col min="3842" max="3842" width="10.140625" style="1" customWidth="1"/>
    <col min="3843" max="3846" width="9.140625" style="1"/>
    <col min="3847" max="3847" width="7" style="1" customWidth="1"/>
    <col min="3848" max="3848" width="8.140625" style="1" customWidth="1"/>
    <col min="3849" max="3849" width="14.7109375" style="1" customWidth="1"/>
    <col min="3850" max="3850" width="12.28515625" style="1" customWidth="1"/>
    <col min="3851" max="3851" width="16.7109375" style="1" customWidth="1"/>
    <col min="3852" max="3852" width="13.85546875" style="1" customWidth="1"/>
    <col min="3853" max="3853" width="6.28515625" style="1" customWidth="1"/>
    <col min="3854" max="3854" width="12.7109375" style="1" customWidth="1"/>
    <col min="3855" max="3855" width="6.28515625" style="1" customWidth="1"/>
    <col min="3856" max="3856" width="13.28515625" style="1" customWidth="1"/>
    <col min="3857" max="3857" width="9.140625" style="1"/>
    <col min="3858" max="3858" width="13.28515625" style="1" customWidth="1"/>
    <col min="3859" max="3859" width="9.140625" style="1"/>
    <col min="3860" max="3860" width="13" style="1" customWidth="1"/>
    <col min="3861" max="3862" width="9.140625" style="1"/>
    <col min="3863" max="3863" width="13.7109375" style="1" customWidth="1"/>
    <col min="3864" max="4097" width="9.140625" style="1"/>
    <col min="4098" max="4098" width="10.140625" style="1" customWidth="1"/>
    <col min="4099" max="4102" width="9.140625" style="1"/>
    <col min="4103" max="4103" width="7" style="1" customWidth="1"/>
    <col min="4104" max="4104" width="8.140625" style="1" customWidth="1"/>
    <col min="4105" max="4105" width="14.7109375" style="1" customWidth="1"/>
    <col min="4106" max="4106" width="12.28515625" style="1" customWidth="1"/>
    <col min="4107" max="4107" width="16.7109375" style="1" customWidth="1"/>
    <col min="4108" max="4108" width="13.85546875" style="1" customWidth="1"/>
    <col min="4109" max="4109" width="6.28515625" style="1" customWidth="1"/>
    <col min="4110" max="4110" width="12.7109375" style="1" customWidth="1"/>
    <col min="4111" max="4111" width="6.28515625" style="1" customWidth="1"/>
    <col min="4112" max="4112" width="13.28515625" style="1" customWidth="1"/>
    <col min="4113" max="4113" width="9.140625" style="1"/>
    <col min="4114" max="4114" width="13.28515625" style="1" customWidth="1"/>
    <col min="4115" max="4115" width="9.140625" style="1"/>
    <col min="4116" max="4116" width="13" style="1" customWidth="1"/>
    <col min="4117" max="4118" width="9.140625" style="1"/>
    <col min="4119" max="4119" width="13.7109375" style="1" customWidth="1"/>
    <col min="4120" max="4353" width="9.140625" style="1"/>
    <col min="4354" max="4354" width="10.140625" style="1" customWidth="1"/>
    <col min="4355" max="4358" width="9.140625" style="1"/>
    <col min="4359" max="4359" width="7" style="1" customWidth="1"/>
    <col min="4360" max="4360" width="8.140625" style="1" customWidth="1"/>
    <col min="4361" max="4361" width="14.7109375" style="1" customWidth="1"/>
    <col min="4362" max="4362" width="12.28515625" style="1" customWidth="1"/>
    <col min="4363" max="4363" width="16.7109375" style="1" customWidth="1"/>
    <col min="4364" max="4364" width="13.85546875" style="1" customWidth="1"/>
    <col min="4365" max="4365" width="6.28515625" style="1" customWidth="1"/>
    <col min="4366" max="4366" width="12.7109375" style="1" customWidth="1"/>
    <col min="4367" max="4367" width="6.28515625" style="1" customWidth="1"/>
    <col min="4368" max="4368" width="13.28515625" style="1" customWidth="1"/>
    <col min="4369" max="4369" width="9.140625" style="1"/>
    <col min="4370" max="4370" width="13.28515625" style="1" customWidth="1"/>
    <col min="4371" max="4371" width="9.140625" style="1"/>
    <col min="4372" max="4372" width="13" style="1" customWidth="1"/>
    <col min="4373" max="4374" width="9.140625" style="1"/>
    <col min="4375" max="4375" width="13.7109375" style="1" customWidth="1"/>
    <col min="4376" max="4609" width="9.140625" style="1"/>
    <col min="4610" max="4610" width="10.140625" style="1" customWidth="1"/>
    <col min="4611" max="4614" width="9.140625" style="1"/>
    <col min="4615" max="4615" width="7" style="1" customWidth="1"/>
    <col min="4616" max="4616" width="8.140625" style="1" customWidth="1"/>
    <col min="4617" max="4617" width="14.7109375" style="1" customWidth="1"/>
    <col min="4618" max="4618" width="12.28515625" style="1" customWidth="1"/>
    <col min="4619" max="4619" width="16.7109375" style="1" customWidth="1"/>
    <col min="4620" max="4620" width="13.85546875" style="1" customWidth="1"/>
    <col min="4621" max="4621" width="6.28515625" style="1" customWidth="1"/>
    <col min="4622" max="4622" width="12.7109375" style="1" customWidth="1"/>
    <col min="4623" max="4623" width="6.28515625" style="1" customWidth="1"/>
    <col min="4624" max="4624" width="13.28515625" style="1" customWidth="1"/>
    <col min="4625" max="4625" width="9.140625" style="1"/>
    <col min="4626" max="4626" width="13.28515625" style="1" customWidth="1"/>
    <col min="4627" max="4627" width="9.140625" style="1"/>
    <col min="4628" max="4628" width="13" style="1" customWidth="1"/>
    <col min="4629" max="4630" width="9.140625" style="1"/>
    <col min="4631" max="4631" width="13.7109375" style="1" customWidth="1"/>
    <col min="4632" max="4865" width="9.140625" style="1"/>
    <col min="4866" max="4866" width="10.140625" style="1" customWidth="1"/>
    <col min="4867" max="4870" width="9.140625" style="1"/>
    <col min="4871" max="4871" width="7" style="1" customWidth="1"/>
    <col min="4872" max="4872" width="8.140625" style="1" customWidth="1"/>
    <col min="4873" max="4873" width="14.7109375" style="1" customWidth="1"/>
    <col min="4874" max="4874" width="12.28515625" style="1" customWidth="1"/>
    <col min="4875" max="4875" width="16.7109375" style="1" customWidth="1"/>
    <col min="4876" max="4876" width="13.85546875" style="1" customWidth="1"/>
    <col min="4877" max="4877" width="6.28515625" style="1" customWidth="1"/>
    <col min="4878" max="4878" width="12.7109375" style="1" customWidth="1"/>
    <col min="4879" max="4879" width="6.28515625" style="1" customWidth="1"/>
    <col min="4880" max="4880" width="13.28515625" style="1" customWidth="1"/>
    <col min="4881" max="4881" width="9.140625" style="1"/>
    <col min="4882" max="4882" width="13.28515625" style="1" customWidth="1"/>
    <col min="4883" max="4883" width="9.140625" style="1"/>
    <col min="4884" max="4884" width="13" style="1" customWidth="1"/>
    <col min="4885" max="4886" width="9.140625" style="1"/>
    <col min="4887" max="4887" width="13.7109375" style="1" customWidth="1"/>
    <col min="4888" max="5121" width="9.140625" style="1"/>
    <col min="5122" max="5122" width="10.140625" style="1" customWidth="1"/>
    <col min="5123" max="5126" width="9.140625" style="1"/>
    <col min="5127" max="5127" width="7" style="1" customWidth="1"/>
    <col min="5128" max="5128" width="8.140625" style="1" customWidth="1"/>
    <col min="5129" max="5129" width="14.7109375" style="1" customWidth="1"/>
    <col min="5130" max="5130" width="12.28515625" style="1" customWidth="1"/>
    <col min="5131" max="5131" width="16.7109375" style="1" customWidth="1"/>
    <col min="5132" max="5132" width="13.85546875" style="1" customWidth="1"/>
    <col min="5133" max="5133" width="6.28515625" style="1" customWidth="1"/>
    <col min="5134" max="5134" width="12.7109375" style="1" customWidth="1"/>
    <col min="5135" max="5135" width="6.28515625" style="1" customWidth="1"/>
    <col min="5136" max="5136" width="13.28515625" style="1" customWidth="1"/>
    <col min="5137" max="5137" width="9.140625" style="1"/>
    <col min="5138" max="5138" width="13.28515625" style="1" customWidth="1"/>
    <col min="5139" max="5139" width="9.140625" style="1"/>
    <col min="5140" max="5140" width="13" style="1" customWidth="1"/>
    <col min="5141" max="5142" width="9.140625" style="1"/>
    <col min="5143" max="5143" width="13.7109375" style="1" customWidth="1"/>
    <col min="5144" max="5377" width="9.140625" style="1"/>
    <col min="5378" max="5378" width="10.140625" style="1" customWidth="1"/>
    <col min="5379" max="5382" width="9.140625" style="1"/>
    <col min="5383" max="5383" width="7" style="1" customWidth="1"/>
    <col min="5384" max="5384" width="8.140625" style="1" customWidth="1"/>
    <col min="5385" max="5385" width="14.7109375" style="1" customWidth="1"/>
    <col min="5386" max="5386" width="12.28515625" style="1" customWidth="1"/>
    <col min="5387" max="5387" width="16.7109375" style="1" customWidth="1"/>
    <col min="5388" max="5388" width="13.85546875" style="1" customWidth="1"/>
    <col min="5389" max="5389" width="6.28515625" style="1" customWidth="1"/>
    <col min="5390" max="5390" width="12.7109375" style="1" customWidth="1"/>
    <col min="5391" max="5391" width="6.28515625" style="1" customWidth="1"/>
    <col min="5392" max="5392" width="13.28515625" style="1" customWidth="1"/>
    <col min="5393" max="5393" width="9.140625" style="1"/>
    <col min="5394" max="5394" width="13.28515625" style="1" customWidth="1"/>
    <col min="5395" max="5395" width="9.140625" style="1"/>
    <col min="5396" max="5396" width="13" style="1" customWidth="1"/>
    <col min="5397" max="5398" width="9.140625" style="1"/>
    <col min="5399" max="5399" width="13.7109375" style="1" customWidth="1"/>
    <col min="5400" max="5633" width="9.140625" style="1"/>
    <col min="5634" max="5634" width="10.140625" style="1" customWidth="1"/>
    <col min="5635" max="5638" width="9.140625" style="1"/>
    <col min="5639" max="5639" width="7" style="1" customWidth="1"/>
    <col min="5640" max="5640" width="8.140625" style="1" customWidth="1"/>
    <col min="5641" max="5641" width="14.7109375" style="1" customWidth="1"/>
    <col min="5642" max="5642" width="12.28515625" style="1" customWidth="1"/>
    <col min="5643" max="5643" width="16.7109375" style="1" customWidth="1"/>
    <col min="5644" max="5644" width="13.85546875" style="1" customWidth="1"/>
    <col min="5645" max="5645" width="6.28515625" style="1" customWidth="1"/>
    <col min="5646" max="5646" width="12.7109375" style="1" customWidth="1"/>
    <col min="5647" max="5647" width="6.28515625" style="1" customWidth="1"/>
    <col min="5648" max="5648" width="13.28515625" style="1" customWidth="1"/>
    <col min="5649" max="5649" width="9.140625" style="1"/>
    <col min="5650" max="5650" width="13.28515625" style="1" customWidth="1"/>
    <col min="5651" max="5651" width="9.140625" style="1"/>
    <col min="5652" max="5652" width="13" style="1" customWidth="1"/>
    <col min="5653" max="5654" width="9.140625" style="1"/>
    <col min="5655" max="5655" width="13.7109375" style="1" customWidth="1"/>
    <col min="5656" max="5889" width="9.140625" style="1"/>
    <col min="5890" max="5890" width="10.140625" style="1" customWidth="1"/>
    <col min="5891" max="5894" width="9.140625" style="1"/>
    <col min="5895" max="5895" width="7" style="1" customWidth="1"/>
    <col min="5896" max="5896" width="8.140625" style="1" customWidth="1"/>
    <col min="5897" max="5897" width="14.7109375" style="1" customWidth="1"/>
    <col min="5898" max="5898" width="12.28515625" style="1" customWidth="1"/>
    <col min="5899" max="5899" width="16.7109375" style="1" customWidth="1"/>
    <col min="5900" max="5900" width="13.85546875" style="1" customWidth="1"/>
    <col min="5901" max="5901" width="6.28515625" style="1" customWidth="1"/>
    <col min="5902" max="5902" width="12.7109375" style="1" customWidth="1"/>
    <col min="5903" max="5903" width="6.28515625" style="1" customWidth="1"/>
    <col min="5904" max="5904" width="13.28515625" style="1" customWidth="1"/>
    <col min="5905" max="5905" width="9.140625" style="1"/>
    <col min="5906" max="5906" width="13.28515625" style="1" customWidth="1"/>
    <col min="5907" max="5907" width="9.140625" style="1"/>
    <col min="5908" max="5908" width="13" style="1" customWidth="1"/>
    <col min="5909" max="5910" width="9.140625" style="1"/>
    <col min="5911" max="5911" width="13.7109375" style="1" customWidth="1"/>
    <col min="5912" max="6145" width="9.140625" style="1"/>
    <col min="6146" max="6146" width="10.140625" style="1" customWidth="1"/>
    <col min="6147" max="6150" width="9.140625" style="1"/>
    <col min="6151" max="6151" width="7" style="1" customWidth="1"/>
    <col min="6152" max="6152" width="8.140625" style="1" customWidth="1"/>
    <col min="6153" max="6153" width="14.7109375" style="1" customWidth="1"/>
    <col min="6154" max="6154" width="12.28515625" style="1" customWidth="1"/>
    <col min="6155" max="6155" width="16.7109375" style="1" customWidth="1"/>
    <col min="6156" max="6156" width="13.85546875" style="1" customWidth="1"/>
    <col min="6157" max="6157" width="6.28515625" style="1" customWidth="1"/>
    <col min="6158" max="6158" width="12.7109375" style="1" customWidth="1"/>
    <col min="6159" max="6159" width="6.28515625" style="1" customWidth="1"/>
    <col min="6160" max="6160" width="13.28515625" style="1" customWidth="1"/>
    <col min="6161" max="6161" width="9.140625" style="1"/>
    <col min="6162" max="6162" width="13.28515625" style="1" customWidth="1"/>
    <col min="6163" max="6163" width="9.140625" style="1"/>
    <col min="6164" max="6164" width="13" style="1" customWidth="1"/>
    <col min="6165" max="6166" width="9.140625" style="1"/>
    <col min="6167" max="6167" width="13.7109375" style="1" customWidth="1"/>
    <col min="6168" max="6401" width="9.140625" style="1"/>
    <col min="6402" max="6402" width="10.140625" style="1" customWidth="1"/>
    <col min="6403" max="6406" width="9.140625" style="1"/>
    <col min="6407" max="6407" width="7" style="1" customWidth="1"/>
    <col min="6408" max="6408" width="8.140625" style="1" customWidth="1"/>
    <col min="6409" max="6409" width="14.7109375" style="1" customWidth="1"/>
    <col min="6410" max="6410" width="12.28515625" style="1" customWidth="1"/>
    <col min="6411" max="6411" width="16.7109375" style="1" customWidth="1"/>
    <col min="6412" max="6412" width="13.85546875" style="1" customWidth="1"/>
    <col min="6413" max="6413" width="6.28515625" style="1" customWidth="1"/>
    <col min="6414" max="6414" width="12.7109375" style="1" customWidth="1"/>
    <col min="6415" max="6415" width="6.28515625" style="1" customWidth="1"/>
    <col min="6416" max="6416" width="13.28515625" style="1" customWidth="1"/>
    <col min="6417" max="6417" width="9.140625" style="1"/>
    <col min="6418" max="6418" width="13.28515625" style="1" customWidth="1"/>
    <col min="6419" max="6419" width="9.140625" style="1"/>
    <col min="6420" max="6420" width="13" style="1" customWidth="1"/>
    <col min="6421" max="6422" width="9.140625" style="1"/>
    <col min="6423" max="6423" width="13.7109375" style="1" customWidth="1"/>
    <col min="6424" max="6657" width="9.140625" style="1"/>
    <col min="6658" max="6658" width="10.140625" style="1" customWidth="1"/>
    <col min="6659" max="6662" width="9.140625" style="1"/>
    <col min="6663" max="6663" width="7" style="1" customWidth="1"/>
    <col min="6664" max="6664" width="8.140625" style="1" customWidth="1"/>
    <col min="6665" max="6665" width="14.7109375" style="1" customWidth="1"/>
    <col min="6666" max="6666" width="12.28515625" style="1" customWidth="1"/>
    <col min="6667" max="6667" width="16.7109375" style="1" customWidth="1"/>
    <col min="6668" max="6668" width="13.85546875" style="1" customWidth="1"/>
    <col min="6669" max="6669" width="6.28515625" style="1" customWidth="1"/>
    <col min="6670" max="6670" width="12.7109375" style="1" customWidth="1"/>
    <col min="6671" max="6671" width="6.28515625" style="1" customWidth="1"/>
    <col min="6672" max="6672" width="13.28515625" style="1" customWidth="1"/>
    <col min="6673" max="6673" width="9.140625" style="1"/>
    <col min="6674" max="6674" width="13.28515625" style="1" customWidth="1"/>
    <col min="6675" max="6675" width="9.140625" style="1"/>
    <col min="6676" max="6676" width="13" style="1" customWidth="1"/>
    <col min="6677" max="6678" width="9.140625" style="1"/>
    <col min="6679" max="6679" width="13.7109375" style="1" customWidth="1"/>
    <col min="6680" max="6913" width="9.140625" style="1"/>
    <col min="6914" max="6914" width="10.140625" style="1" customWidth="1"/>
    <col min="6915" max="6918" width="9.140625" style="1"/>
    <col min="6919" max="6919" width="7" style="1" customWidth="1"/>
    <col min="6920" max="6920" width="8.140625" style="1" customWidth="1"/>
    <col min="6921" max="6921" width="14.7109375" style="1" customWidth="1"/>
    <col min="6922" max="6922" width="12.28515625" style="1" customWidth="1"/>
    <col min="6923" max="6923" width="16.7109375" style="1" customWidth="1"/>
    <col min="6924" max="6924" width="13.85546875" style="1" customWidth="1"/>
    <col min="6925" max="6925" width="6.28515625" style="1" customWidth="1"/>
    <col min="6926" max="6926" width="12.7109375" style="1" customWidth="1"/>
    <col min="6927" max="6927" width="6.28515625" style="1" customWidth="1"/>
    <col min="6928" max="6928" width="13.28515625" style="1" customWidth="1"/>
    <col min="6929" max="6929" width="9.140625" style="1"/>
    <col min="6930" max="6930" width="13.28515625" style="1" customWidth="1"/>
    <col min="6931" max="6931" width="9.140625" style="1"/>
    <col min="6932" max="6932" width="13" style="1" customWidth="1"/>
    <col min="6933" max="6934" width="9.140625" style="1"/>
    <col min="6935" max="6935" width="13.7109375" style="1" customWidth="1"/>
    <col min="6936" max="7169" width="9.140625" style="1"/>
    <col min="7170" max="7170" width="10.140625" style="1" customWidth="1"/>
    <col min="7171" max="7174" width="9.140625" style="1"/>
    <col min="7175" max="7175" width="7" style="1" customWidth="1"/>
    <col min="7176" max="7176" width="8.140625" style="1" customWidth="1"/>
    <col min="7177" max="7177" width="14.7109375" style="1" customWidth="1"/>
    <col min="7178" max="7178" width="12.28515625" style="1" customWidth="1"/>
    <col min="7179" max="7179" width="16.7109375" style="1" customWidth="1"/>
    <col min="7180" max="7180" width="13.85546875" style="1" customWidth="1"/>
    <col min="7181" max="7181" width="6.28515625" style="1" customWidth="1"/>
    <col min="7182" max="7182" width="12.7109375" style="1" customWidth="1"/>
    <col min="7183" max="7183" width="6.28515625" style="1" customWidth="1"/>
    <col min="7184" max="7184" width="13.28515625" style="1" customWidth="1"/>
    <col min="7185" max="7185" width="9.140625" style="1"/>
    <col min="7186" max="7186" width="13.28515625" style="1" customWidth="1"/>
    <col min="7187" max="7187" width="9.140625" style="1"/>
    <col min="7188" max="7188" width="13" style="1" customWidth="1"/>
    <col min="7189" max="7190" width="9.140625" style="1"/>
    <col min="7191" max="7191" width="13.7109375" style="1" customWidth="1"/>
    <col min="7192" max="7425" width="9.140625" style="1"/>
    <col min="7426" max="7426" width="10.140625" style="1" customWidth="1"/>
    <col min="7427" max="7430" width="9.140625" style="1"/>
    <col min="7431" max="7431" width="7" style="1" customWidth="1"/>
    <col min="7432" max="7432" width="8.140625" style="1" customWidth="1"/>
    <col min="7433" max="7433" width="14.7109375" style="1" customWidth="1"/>
    <col min="7434" max="7434" width="12.28515625" style="1" customWidth="1"/>
    <col min="7435" max="7435" width="16.7109375" style="1" customWidth="1"/>
    <col min="7436" max="7436" width="13.85546875" style="1" customWidth="1"/>
    <col min="7437" max="7437" width="6.28515625" style="1" customWidth="1"/>
    <col min="7438" max="7438" width="12.7109375" style="1" customWidth="1"/>
    <col min="7439" max="7439" width="6.28515625" style="1" customWidth="1"/>
    <col min="7440" max="7440" width="13.28515625" style="1" customWidth="1"/>
    <col min="7441" max="7441" width="9.140625" style="1"/>
    <col min="7442" max="7442" width="13.28515625" style="1" customWidth="1"/>
    <col min="7443" max="7443" width="9.140625" style="1"/>
    <col min="7444" max="7444" width="13" style="1" customWidth="1"/>
    <col min="7445" max="7446" width="9.140625" style="1"/>
    <col min="7447" max="7447" width="13.7109375" style="1" customWidth="1"/>
    <col min="7448" max="7681" width="9.140625" style="1"/>
    <col min="7682" max="7682" width="10.140625" style="1" customWidth="1"/>
    <col min="7683" max="7686" width="9.140625" style="1"/>
    <col min="7687" max="7687" width="7" style="1" customWidth="1"/>
    <col min="7688" max="7688" width="8.140625" style="1" customWidth="1"/>
    <col min="7689" max="7689" width="14.7109375" style="1" customWidth="1"/>
    <col min="7690" max="7690" width="12.28515625" style="1" customWidth="1"/>
    <col min="7691" max="7691" width="16.7109375" style="1" customWidth="1"/>
    <col min="7692" max="7692" width="13.85546875" style="1" customWidth="1"/>
    <col min="7693" max="7693" width="6.28515625" style="1" customWidth="1"/>
    <col min="7694" max="7694" width="12.7109375" style="1" customWidth="1"/>
    <col min="7695" max="7695" width="6.28515625" style="1" customWidth="1"/>
    <col min="7696" max="7696" width="13.28515625" style="1" customWidth="1"/>
    <col min="7697" max="7697" width="9.140625" style="1"/>
    <col min="7698" max="7698" width="13.28515625" style="1" customWidth="1"/>
    <col min="7699" max="7699" width="9.140625" style="1"/>
    <col min="7700" max="7700" width="13" style="1" customWidth="1"/>
    <col min="7701" max="7702" width="9.140625" style="1"/>
    <col min="7703" max="7703" width="13.7109375" style="1" customWidth="1"/>
    <col min="7704" max="7937" width="9.140625" style="1"/>
    <col min="7938" max="7938" width="10.140625" style="1" customWidth="1"/>
    <col min="7939" max="7942" width="9.140625" style="1"/>
    <col min="7943" max="7943" width="7" style="1" customWidth="1"/>
    <col min="7944" max="7944" width="8.140625" style="1" customWidth="1"/>
    <col min="7945" max="7945" width="14.7109375" style="1" customWidth="1"/>
    <col min="7946" max="7946" width="12.28515625" style="1" customWidth="1"/>
    <col min="7947" max="7947" width="16.7109375" style="1" customWidth="1"/>
    <col min="7948" max="7948" width="13.85546875" style="1" customWidth="1"/>
    <col min="7949" max="7949" width="6.28515625" style="1" customWidth="1"/>
    <col min="7950" max="7950" width="12.7109375" style="1" customWidth="1"/>
    <col min="7951" max="7951" width="6.28515625" style="1" customWidth="1"/>
    <col min="7952" max="7952" width="13.28515625" style="1" customWidth="1"/>
    <col min="7953" max="7953" width="9.140625" style="1"/>
    <col min="7954" max="7954" width="13.28515625" style="1" customWidth="1"/>
    <col min="7955" max="7955" width="9.140625" style="1"/>
    <col min="7956" max="7956" width="13" style="1" customWidth="1"/>
    <col min="7957" max="7958" width="9.140625" style="1"/>
    <col min="7959" max="7959" width="13.7109375" style="1" customWidth="1"/>
    <col min="7960" max="8193" width="9.140625" style="1"/>
    <col min="8194" max="8194" width="10.140625" style="1" customWidth="1"/>
    <col min="8195" max="8198" width="9.140625" style="1"/>
    <col min="8199" max="8199" width="7" style="1" customWidth="1"/>
    <col min="8200" max="8200" width="8.140625" style="1" customWidth="1"/>
    <col min="8201" max="8201" width="14.7109375" style="1" customWidth="1"/>
    <col min="8202" max="8202" width="12.28515625" style="1" customWidth="1"/>
    <col min="8203" max="8203" width="16.7109375" style="1" customWidth="1"/>
    <col min="8204" max="8204" width="13.85546875" style="1" customWidth="1"/>
    <col min="8205" max="8205" width="6.28515625" style="1" customWidth="1"/>
    <col min="8206" max="8206" width="12.7109375" style="1" customWidth="1"/>
    <col min="8207" max="8207" width="6.28515625" style="1" customWidth="1"/>
    <col min="8208" max="8208" width="13.28515625" style="1" customWidth="1"/>
    <col min="8209" max="8209" width="9.140625" style="1"/>
    <col min="8210" max="8210" width="13.28515625" style="1" customWidth="1"/>
    <col min="8211" max="8211" width="9.140625" style="1"/>
    <col min="8212" max="8212" width="13" style="1" customWidth="1"/>
    <col min="8213" max="8214" width="9.140625" style="1"/>
    <col min="8215" max="8215" width="13.7109375" style="1" customWidth="1"/>
    <col min="8216" max="8449" width="9.140625" style="1"/>
    <col min="8450" max="8450" width="10.140625" style="1" customWidth="1"/>
    <col min="8451" max="8454" width="9.140625" style="1"/>
    <col min="8455" max="8455" width="7" style="1" customWidth="1"/>
    <col min="8456" max="8456" width="8.140625" style="1" customWidth="1"/>
    <col min="8457" max="8457" width="14.7109375" style="1" customWidth="1"/>
    <col min="8458" max="8458" width="12.28515625" style="1" customWidth="1"/>
    <col min="8459" max="8459" width="16.7109375" style="1" customWidth="1"/>
    <col min="8460" max="8460" width="13.85546875" style="1" customWidth="1"/>
    <col min="8461" max="8461" width="6.28515625" style="1" customWidth="1"/>
    <col min="8462" max="8462" width="12.7109375" style="1" customWidth="1"/>
    <col min="8463" max="8463" width="6.28515625" style="1" customWidth="1"/>
    <col min="8464" max="8464" width="13.28515625" style="1" customWidth="1"/>
    <col min="8465" max="8465" width="9.140625" style="1"/>
    <col min="8466" max="8466" width="13.28515625" style="1" customWidth="1"/>
    <col min="8467" max="8467" width="9.140625" style="1"/>
    <col min="8468" max="8468" width="13" style="1" customWidth="1"/>
    <col min="8469" max="8470" width="9.140625" style="1"/>
    <col min="8471" max="8471" width="13.7109375" style="1" customWidth="1"/>
    <col min="8472" max="8705" width="9.140625" style="1"/>
    <col min="8706" max="8706" width="10.140625" style="1" customWidth="1"/>
    <col min="8707" max="8710" width="9.140625" style="1"/>
    <col min="8711" max="8711" width="7" style="1" customWidth="1"/>
    <col min="8712" max="8712" width="8.140625" style="1" customWidth="1"/>
    <col min="8713" max="8713" width="14.7109375" style="1" customWidth="1"/>
    <col min="8714" max="8714" width="12.28515625" style="1" customWidth="1"/>
    <col min="8715" max="8715" width="16.7109375" style="1" customWidth="1"/>
    <col min="8716" max="8716" width="13.85546875" style="1" customWidth="1"/>
    <col min="8717" max="8717" width="6.28515625" style="1" customWidth="1"/>
    <col min="8718" max="8718" width="12.7109375" style="1" customWidth="1"/>
    <col min="8719" max="8719" width="6.28515625" style="1" customWidth="1"/>
    <col min="8720" max="8720" width="13.28515625" style="1" customWidth="1"/>
    <col min="8721" max="8721" width="9.140625" style="1"/>
    <col min="8722" max="8722" width="13.28515625" style="1" customWidth="1"/>
    <col min="8723" max="8723" width="9.140625" style="1"/>
    <col min="8724" max="8724" width="13" style="1" customWidth="1"/>
    <col min="8725" max="8726" width="9.140625" style="1"/>
    <col min="8727" max="8727" width="13.7109375" style="1" customWidth="1"/>
    <col min="8728" max="8961" width="9.140625" style="1"/>
    <col min="8962" max="8962" width="10.140625" style="1" customWidth="1"/>
    <col min="8963" max="8966" width="9.140625" style="1"/>
    <col min="8967" max="8967" width="7" style="1" customWidth="1"/>
    <col min="8968" max="8968" width="8.140625" style="1" customWidth="1"/>
    <col min="8969" max="8969" width="14.7109375" style="1" customWidth="1"/>
    <col min="8970" max="8970" width="12.28515625" style="1" customWidth="1"/>
    <col min="8971" max="8971" width="16.7109375" style="1" customWidth="1"/>
    <col min="8972" max="8972" width="13.85546875" style="1" customWidth="1"/>
    <col min="8973" max="8973" width="6.28515625" style="1" customWidth="1"/>
    <col min="8974" max="8974" width="12.7109375" style="1" customWidth="1"/>
    <col min="8975" max="8975" width="6.28515625" style="1" customWidth="1"/>
    <col min="8976" max="8976" width="13.28515625" style="1" customWidth="1"/>
    <col min="8977" max="8977" width="9.140625" style="1"/>
    <col min="8978" max="8978" width="13.28515625" style="1" customWidth="1"/>
    <col min="8979" max="8979" width="9.140625" style="1"/>
    <col min="8980" max="8980" width="13" style="1" customWidth="1"/>
    <col min="8981" max="8982" width="9.140625" style="1"/>
    <col min="8983" max="8983" width="13.7109375" style="1" customWidth="1"/>
    <col min="8984" max="9217" width="9.140625" style="1"/>
    <col min="9218" max="9218" width="10.140625" style="1" customWidth="1"/>
    <col min="9219" max="9222" width="9.140625" style="1"/>
    <col min="9223" max="9223" width="7" style="1" customWidth="1"/>
    <col min="9224" max="9224" width="8.140625" style="1" customWidth="1"/>
    <col min="9225" max="9225" width="14.7109375" style="1" customWidth="1"/>
    <col min="9226" max="9226" width="12.28515625" style="1" customWidth="1"/>
    <col min="9227" max="9227" width="16.7109375" style="1" customWidth="1"/>
    <col min="9228" max="9228" width="13.85546875" style="1" customWidth="1"/>
    <col min="9229" max="9229" width="6.28515625" style="1" customWidth="1"/>
    <col min="9230" max="9230" width="12.7109375" style="1" customWidth="1"/>
    <col min="9231" max="9231" width="6.28515625" style="1" customWidth="1"/>
    <col min="9232" max="9232" width="13.28515625" style="1" customWidth="1"/>
    <col min="9233" max="9233" width="9.140625" style="1"/>
    <col min="9234" max="9234" width="13.28515625" style="1" customWidth="1"/>
    <col min="9235" max="9235" width="9.140625" style="1"/>
    <col min="9236" max="9236" width="13" style="1" customWidth="1"/>
    <col min="9237" max="9238" width="9.140625" style="1"/>
    <col min="9239" max="9239" width="13.7109375" style="1" customWidth="1"/>
    <col min="9240" max="9473" width="9.140625" style="1"/>
    <col min="9474" max="9474" width="10.140625" style="1" customWidth="1"/>
    <col min="9475" max="9478" width="9.140625" style="1"/>
    <col min="9479" max="9479" width="7" style="1" customWidth="1"/>
    <col min="9480" max="9480" width="8.140625" style="1" customWidth="1"/>
    <col min="9481" max="9481" width="14.7109375" style="1" customWidth="1"/>
    <col min="9482" max="9482" width="12.28515625" style="1" customWidth="1"/>
    <col min="9483" max="9483" width="16.7109375" style="1" customWidth="1"/>
    <col min="9484" max="9484" width="13.85546875" style="1" customWidth="1"/>
    <col min="9485" max="9485" width="6.28515625" style="1" customWidth="1"/>
    <col min="9486" max="9486" width="12.7109375" style="1" customWidth="1"/>
    <col min="9487" max="9487" width="6.28515625" style="1" customWidth="1"/>
    <col min="9488" max="9488" width="13.28515625" style="1" customWidth="1"/>
    <col min="9489" max="9489" width="9.140625" style="1"/>
    <col min="9490" max="9490" width="13.28515625" style="1" customWidth="1"/>
    <col min="9491" max="9491" width="9.140625" style="1"/>
    <col min="9492" max="9492" width="13" style="1" customWidth="1"/>
    <col min="9493" max="9494" width="9.140625" style="1"/>
    <col min="9495" max="9495" width="13.7109375" style="1" customWidth="1"/>
    <col min="9496" max="9729" width="9.140625" style="1"/>
    <col min="9730" max="9730" width="10.140625" style="1" customWidth="1"/>
    <col min="9731" max="9734" width="9.140625" style="1"/>
    <col min="9735" max="9735" width="7" style="1" customWidth="1"/>
    <col min="9736" max="9736" width="8.140625" style="1" customWidth="1"/>
    <col min="9737" max="9737" width="14.7109375" style="1" customWidth="1"/>
    <col min="9738" max="9738" width="12.28515625" style="1" customWidth="1"/>
    <col min="9739" max="9739" width="16.7109375" style="1" customWidth="1"/>
    <col min="9740" max="9740" width="13.85546875" style="1" customWidth="1"/>
    <col min="9741" max="9741" width="6.28515625" style="1" customWidth="1"/>
    <col min="9742" max="9742" width="12.7109375" style="1" customWidth="1"/>
    <col min="9743" max="9743" width="6.28515625" style="1" customWidth="1"/>
    <col min="9744" max="9744" width="13.28515625" style="1" customWidth="1"/>
    <col min="9745" max="9745" width="9.140625" style="1"/>
    <col min="9746" max="9746" width="13.28515625" style="1" customWidth="1"/>
    <col min="9747" max="9747" width="9.140625" style="1"/>
    <col min="9748" max="9748" width="13" style="1" customWidth="1"/>
    <col min="9749" max="9750" width="9.140625" style="1"/>
    <col min="9751" max="9751" width="13.7109375" style="1" customWidth="1"/>
    <col min="9752" max="9985" width="9.140625" style="1"/>
    <col min="9986" max="9986" width="10.140625" style="1" customWidth="1"/>
    <col min="9987" max="9990" width="9.140625" style="1"/>
    <col min="9991" max="9991" width="7" style="1" customWidth="1"/>
    <col min="9992" max="9992" width="8.140625" style="1" customWidth="1"/>
    <col min="9993" max="9993" width="14.7109375" style="1" customWidth="1"/>
    <col min="9994" max="9994" width="12.28515625" style="1" customWidth="1"/>
    <col min="9995" max="9995" width="16.7109375" style="1" customWidth="1"/>
    <col min="9996" max="9996" width="13.85546875" style="1" customWidth="1"/>
    <col min="9997" max="9997" width="6.28515625" style="1" customWidth="1"/>
    <col min="9998" max="9998" width="12.7109375" style="1" customWidth="1"/>
    <col min="9999" max="9999" width="6.28515625" style="1" customWidth="1"/>
    <col min="10000" max="10000" width="13.28515625" style="1" customWidth="1"/>
    <col min="10001" max="10001" width="9.140625" style="1"/>
    <col min="10002" max="10002" width="13.28515625" style="1" customWidth="1"/>
    <col min="10003" max="10003" width="9.140625" style="1"/>
    <col min="10004" max="10004" width="13" style="1" customWidth="1"/>
    <col min="10005" max="10006" width="9.140625" style="1"/>
    <col min="10007" max="10007" width="13.7109375" style="1" customWidth="1"/>
    <col min="10008" max="10241" width="9.140625" style="1"/>
    <col min="10242" max="10242" width="10.140625" style="1" customWidth="1"/>
    <col min="10243" max="10246" width="9.140625" style="1"/>
    <col min="10247" max="10247" width="7" style="1" customWidth="1"/>
    <col min="10248" max="10248" width="8.140625" style="1" customWidth="1"/>
    <col min="10249" max="10249" width="14.7109375" style="1" customWidth="1"/>
    <col min="10250" max="10250" width="12.28515625" style="1" customWidth="1"/>
    <col min="10251" max="10251" width="16.7109375" style="1" customWidth="1"/>
    <col min="10252" max="10252" width="13.85546875" style="1" customWidth="1"/>
    <col min="10253" max="10253" width="6.28515625" style="1" customWidth="1"/>
    <col min="10254" max="10254" width="12.7109375" style="1" customWidth="1"/>
    <col min="10255" max="10255" width="6.28515625" style="1" customWidth="1"/>
    <col min="10256" max="10256" width="13.28515625" style="1" customWidth="1"/>
    <col min="10257" max="10257" width="9.140625" style="1"/>
    <col min="10258" max="10258" width="13.28515625" style="1" customWidth="1"/>
    <col min="10259" max="10259" width="9.140625" style="1"/>
    <col min="10260" max="10260" width="13" style="1" customWidth="1"/>
    <col min="10261" max="10262" width="9.140625" style="1"/>
    <col min="10263" max="10263" width="13.7109375" style="1" customWidth="1"/>
    <col min="10264" max="10497" width="9.140625" style="1"/>
    <col min="10498" max="10498" width="10.140625" style="1" customWidth="1"/>
    <col min="10499" max="10502" width="9.140625" style="1"/>
    <col min="10503" max="10503" width="7" style="1" customWidth="1"/>
    <col min="10504" max="10504" width="8.140625" style="1" customWidth="1"/>
    <col min="10505" max="10505" width="14.7109375" style="1" customWidth="1"/>
    <col min="10506" max="10506" width="12.28515625" style="1" customWidth="1"/>
    <col min="10507" max="10507" width="16.7109375" style="1" customWidth="1"/>
    <col min="10508" max="10508" width="13.85546875" style="1" customWidth="1"/>
    <col min="10509" max="10509" width="6.28515625" style="1" customWidth="1"/>
    <col min="10510" max="10510" width="12.7109375" style="1" customWidth="1"/>
    <col min="10511" max="10511" width="6.28515625" style="1" customWidth="1"/>
    <col min="10512" max="10512" width="13.28515625" style="1" customWidth="1"/>
    <col min="10513" max="10513" width="9.140625" style="1"/>
    <col min="10514" max="10514" width="13.28515625" style="1" customWidth="1"/>
    <col min="10515" max="10515" width="9.140625" style="1"/>
    <col min="10516" max="10516" width="13" style="1" customWidth="1"/>
    <col min="10517" max="10518" width="9.140625" style="1"/>
    <col min="10519" max="10519" width="13.7109375" style="1" customWidth="1"/>
    <col min="10520" max="10753" width="9.140625" style="1"/>
    <col min="10754" max="10754" width="10.140625" style="1" customWidth="1"/>
    <col min="10755" max="10758" width="9.140625" style="1"/>
    <col min="10759" max="10759" width="7" style="1" customWidth="1"/>
    <col min="10760" max="10760" width="8.140625" style="1" customWidth="1"/>
    <col min="10761" max="10761" width="14.7109375" style="1" customWidth="1"/>
    <col min="10762" max="10762" width="12.28515625" style="1" customWidth="1"/>
    <col min="10763" max="10763" width="16.7109375" style="1" customWidth="1"/>
    <col min="10764" max="10764" width="13.85546875" style="1" customWidth="1"/>
    <col min="10765" max="10765" width="6.28515625" style="1" customWidth="1"/>
    <col min="10766" max="10766" width="12.7109375" style="1" customWidth="1"/>
    <col min="10767" max="10767" width="6.28515625" style="1" customWidth="1"/>
    <col min="10768" max="10768" width="13.28515625" style="1" customWidth="1"/>
    <col min="10769" max="10769" width="9.140625" style="1"/>
    <col min="10770" max="10770" width="13.28515625" style="1" customWidth="1"/>
    <col min="10771" max="10771" width="9.140625" style="1"/>
    <col min="10772" max="10772" width="13" style="1" customWidth="1"/>
    <col min="10773" max="10774" width="9.140625" style="1"/>
    <col min="10775" max="10775" width="13.7109375" style="1" customWidth="1"/>
    <col min="10776" max="11009" width="9.140625" style="1"/>
    <col min="11010" max="11010" width="10.140625" style="1" customWidth="1"/>
    <col min="11011" max="11014" width="9.140625" style="1"/>
    <col min="11015" max="11015" width="7" style="1" customWidth="1"/>
    <col min="11016" max="11016" width="8.140625" style="1" customWidth="1"/>
    <col min="11017" max="11017" width="14.7109375" style="1" customWidth="1"/>
    <col min="11018" max="11018" width="12.28515625" style="1" customWidth="1"/>
    <col min="11019" max="11019" width="16.7109375" style="1" customWidth="1"/>
    <col min="11020" max="11020" width="13.85546875" style="1" customWidth="1"/>
    <col min="11021" max="11021" width="6.28515625" style="1" customWidth="1"/>
    <col min="11022" max="11022" width="12.7109375" style="1" customWidth="1"/>
    <col min="11023" max="11023" width="6.28515625" style="1" customWidth="1"/>
    <col min="11024" max="11024" width="13.28515625" style="1" customWidth="1"/>
    <col min="11025" max="11025" width="9.140625" style="1"/>
    <col min="11026" max="11026" width="13.28515625" style="1" customWidth="1"/>
    <col min="11027" max="11027" width="9.140625" style="1"/>
    <col min="11028" max="11028" width="13" style="1" customWidth="1"/>
    <col min="11029" max="11030" width="9.140625" style="1"/>
    <col min="11031" max="11031" width="13.7109375" style="1" customWidth="1"/>
    <col min="11032" max="11265" width="9.140625" style="1"/>
    <col min="11266" max="11266" width="10.140625" style="1" customWidth="1"/>
    <col min="11267" max="11270" width="9.140625" style="1"/>
    <col min="11271" max="11271" width="7" style="1" customWidth="1"/>
    <col min="11272" max="11272" width="8.140625" style="1" customWidth="1"/>
    <col min="11273" max="11273" width="14.7109375" style="1" customWidth="1"/>
    <col min="11274" max="11274" width="12.28515625" style="1" customWidth="1"/>
    <col min="11275" max="11275" width="16.7109375" style="1" customWidth="1"/>
    <col min="11276" max="11276" width="13.85546875" style="1" customWidth="1"/>
    <col min="11277" max="11277" width="6.28515625" style="1" customWidth="1"/>
    <col min="11278" max="11278" width="12.7109375" style="1" customWidth="1"/>
    <col min="11279" max="11279" width="6.28515625" style="1" customWidth="1"/>
    <col min="11280" max="11280" width="13.28515625" style="1" customWidth="1"/>
    <col min="11281" max="11281" width="9.140625" style="1"/>
    <col min="11282" max="11282" width="13.28515625" style="1" customWidth="1"/>
    <col min="11283" max="11283" width="9.140625" style="1"/>
    <col min="11284" max="11284" width="13" style="1" customWidth="1"/>
    <col min="11285" max="11286" width="9.140625" style="1"/>
    <col min="11287" max="11287" width="13.7109375" style="1" customWidth="1"/>
    <col min="11288" max="11521" width="9.140625" style="1"/>
    <col min="11522" max="11522" width="10.140625" style="1" customWidth="1"/>
    <col min="11523" max="11526" width="9.140625" style="1"/>
    <col min="11527" max="11527" width="7" style="1" customWidth="1"/>
    <col min="11528" max="11528" width="8.140625" style="1" customWidth="1"/>
    <col min="11529" max="11529" width="14.7109375" style="1" customWidth="1"/>
    <col min="11530" max="11530" width="12.28515625" style="1" customWidth="1"/>
    <col min="11531" max="11531" width="16.7109375" style="1" customWidth="1"/>
    <col min="11532" max="11532" width="13.85546875" style="1" customWidth="1"/>
    <col min="11533" max="11533" width="6.28515625" style="1" customWidth="1"/>
    <col min="11534" max="11534" width="12.7109375" style="1" customWidth="1"/>
    <col min="11535" max="11535" width="6.28515625" style="1" customWidth="1"/>
    <col min="11536" max="11536" width="13.28515625" style="1" customWidth="1"/>
    <col min="11537" max="11537" width="9.140625" style="1"/>
    <col min="11538" max="11538" width="13.28515625" style="1" customWidth="1"/>
    <col min="11539" max="11539" width="9.140625" style="1"/>
    <col min="11540" max="11540" width="13" style="1" customWidth="1"/>
    <col min="11541" max="11542" width="9.140625" style="1"/>
    <col min="11543" max="11543" width="13.7109375" style="1" customWidth="1"/>
    <col min="11544" max="11777" width="9.140625" style="1"/>
    <col min="11778" max="11778" width="10.140625" style="1" customWidth="1"/>
    <col min="11779" max="11782" width="9.140625" style="1"/>
    <col min="11783" max="11783" width="7" style="1" customWidth="1"/>
    <col min="11784" max="11784" width="8.140625" style="1" customWidth="1"/>
    <col min="11785" max="11785" width="14.7109375" style="1" customWidth="1"/>
    <col min="11786" max="11786" width="12.28515625" style="1" customWidth="1"/>
    <col min="11787" max="11787" width="16.7109375" style="1" customWidth="1"/>
    <col min="11788" max="11788" width="13.85546875" style="1" customWidth="1"/>
    <col min="11789" max="11789" width="6.28515625" style="1" customWidth="1"/>
    <col min="11790" max="11790" width="12.7109375" style="1" customWidth="1"/>
    <col min="11791" max="11791" width="6.28515625" style="1" customWidth="1"/>
    <col min="11792" max="11792" width="13.28515625" style="1" customWidth="1"/>
    <col min="11793" max="11793" width="9.140625" style="1"/>
    <col min="11794" max="11794" width="13.28515625" style="1" customWidth="1"/>
    <col min="11795" max="11795" width="9.140625" style="1"/>
    <col min="11796" max="11796" width="13" style="1" customWidth="1"/>
    <col min="11797" max="11798" width="9.140625" style="1"/>
    <col min="11799" max="11799" width="13.7109375" style="1" customWidth="1"/>
    <col min="11800" max="12033" width="9.140625" style="1"/>
    <col min="12034" max="12034" width="10.140625" style="1" customWidth="1"/>
    <col min="12035" max="12038" width="9.140625" style="1"/>
    <col min="12039" max="12039" width="7" style="1" customWidth="1"/>
    <col min="12040" max="12040" width="8.140625" style="1" customWidth="1"/>
    <col min="12041" max="12041" width="14.7109375" style="1" customWidth="1"/>
    <col min="12042" max="12042" width="12.28515625" style="1" customWidth="1"/>
    <col min="12043" max="12043" width="16.7109375" style="1" customWidth="1"/>
    <col min="12044" max="12044" width="13.85546875" style="1" customWidth="1"/>
    <col min="12045" max="12045" width="6.28515625" style="1" customWidth="1"/>
    <col min="12046" max="12046" width="12.7109375" style="1" customWidth="1"/>
    <col min="12047" max="12047" width="6.28515625" style="1" customWidth="1"/>
    <col min="12048" max="12048" width="13.28515625" style="1" customWidth="1"/>
    <col min="12049" max="12049" width="9.140625" style="1"/>
    <col min="12050" max="12050" width="13.28515625" style="1" customWidth="1"/>
    <col min="12051" max="12051" width="9.140625" style="1"/>
    <col min="12052" max="12052" width="13" style="1" customWidth="1"/>
    <col min="12053" max="12054" width="9.140625" style="1"/>
    <col min="12055" max="12055" width="13.7109375" style="1" customWidth="1"/>
    <col min="12056" max="12289" width="9.140625" style="1"/>
    <col min="12290" max="12290" width="10.140625" style="1" customWidth="1"/>
    <col min="12291" max="12294" width="9.140625" style="1"/>
    <col min="12295" max="12295" width="7" style="1" customWidth="1"/>
    <col min="12296" max="12296" width="8.140625" style="1" customWidth="1"/>
    <col min="12297" max="12297" width="14.7109375" style="1" customWidth="1"/>
    <col min="12298" max="12298" width="12.28515625" style="1" customWidth="1"/>
    <col min="12299" max="12299" width="16.7109375" style="1" customWidth="1"/>
    <col min="12300" max="12300" width="13.85546875" style="1" customWidth="1"/>
    <col min="12301" max="12301" width="6.28515625" style="1" customWidth="1"/>
    <col min="12302" max="12302" width="12.7109375" style="1" customWidth="1"/>
    <col min="12303" max="12303" width="6.28515625" style="1" customWidth="1"/>
    <col min="12304" max="12304" width="13.28515625" style="1" customWidth="1"/>
    <col min="12305" max="12305" width="9.140625" style="1"/>
    <col min="12306" max="12306" width="13.28515625" style="1" customWidth="1"/>
    <col min="12307" max="12307" width="9.140625" style="1"/>
    <col min="12308" max="12308" width="13" style="1" customWidth="1"/>
    <col min="12309" max="12310" width="9.140625" style="1"/>
    <col min="12311" max="12311" width="13.7109375" style="1" customWidth="1"/>
    <col min="12312" max="12545" width="9.140625" style="1"/>
    <col min="12546" max="12546" width="10.140625" style="1" customWidth="1"/>
    <col min="12547" max="12550" width="9.140625" style="1"/>
    <col min="12551" max="12551" width="7" style="1" customWidth="1"/>
    <col min="12552" max="12552" width="8.140625" style="1" customWidth="1"/>
    <col min="12553" max="12553" width="14.7109375" style="1" customWidth="1"/>
    <col min="12554" max="12554" width="12.28515625" style="1" customWidth="1"/>
    <col min="12555" max="12555" width="16.7109375" style="1" customWidth="1"/>
    <col min="12556" max="12556" width="13.85546875" style="1" customWidth="1"/>
    <col min="12557" max="12557" width="6.28515625" style="1" customWidth="1"/>
    <col min="12558" max="12558" width="12.7109375" style="1" customWidth="1"/>
    <col min="12559" max="12559" width="6.28515625" style="1" customWidth="1"/>
    <col min="12560" max="12560" width="13.28515625" style="1" customWidth="1"/>
    <col min="12561" max="12561" width="9.140625" style="1"/>
    <col min="12562" max="12562" width="13.28515625" style="1" customWidth="1"/>
    <col min="12563" max="12563" width="9.140625" style="1"/>
    <col min="12564" max="12564" width="13" style="1" customWidth="1"/>
    <col min="12565" max="12566" width="9.140625" style="1"/>
    <col min="12567" max="12567" width="13.7109375" style="1" customWidth="1"/>
    <col min="12568" max="12801" width="9.140625" style="1"/>
    <col min="12802" max="12802" width="10.140625" style="1" customWidth="1"/>
    <col min="12803" max="12806" width="9.140625" style="1"/>
    <col min="12807" max="12807" width="7" style="1" customWidth="1"/>
    <col min="12808" max="12808" width="8.140625" style="1" customWidth="1"/>
    <col min="12809" max="12809" width="14.7109375" style="1" customWidth="1"/>
    <col min="12810" max="12810" width="12.28515625" style="1" customWidth="1"/>
    <col min="12811" max="12811" width="16.7109375" style="1" customWidth="1"/>
    <col min="12812" max="12812" width="13.85546875" style="1" customWidth="1"/>
    <col min="12813" max="12813" width="6.28515625" style="1" customWidth="1"/>
    <col min="12814" max="12814" width="12.7109375" style="1" customWidth="1"/>
    <col min="12815" max="12815" width="6.28515625" style="1" customWidth="1"/>
    <col min="12816" max="12816" width="13.28515625" style="1" customWidth="1"/>
    <col min="12817" max="12817" width="9.140625" style="1"/>
    <col min="12818" max="12818" width="13.28515625" style="1" customWidth="1"/>
    <col min="12819" max="12819" width="9.140625" style="1"/>
    <col min="12820" max="12820" width="13" style="1" customWidth="1"/>
    <col min="12821" max="12822" width="9.140625" style="1"/>
    <col min="12823" max="12823" width="13.7109375" style="1" customWidth="1"/>
    <col min="12824" max="13057" width="9.140625" style="1"/>
    <col min="13058" max="13058" width="10.140625" style="1" customWidth="1"/>
    <col min="13059" max="13062" width="9.140625" style="1"/>
    <col min="13063" max="13063" width="7" style="1" customWidth="1"/>
    <col min="13064" max="13064" width="8.140625" style="1" customWidth="1"/>
    <col min="13065" max="13065" width="14.7109375" style="1" customWidth="1"/>
    <col min="13066" max="13066" width="12.28515625" style="1" customWidth="1"/>
    <col min="13067" max="13067" width="16.7109375" style="1" customWidth="1"/>
    <col min="13068" max="13068" width="13.85546875" style="1" customWidth="1"/>
    <col min="13069" max="13069" width="6.28515625" style="1" customWidth="1"/>
    <col min="13070" max="13070" width="12.7109375" style="1" customWidth="1"/>
    <col min="13071" max="13071" width="6.28515625" style="1" customWidth="1"/>
    <col min="13072" max="13072" width="13.28515625" style="1" customWidth="1"/>
    <col min="13073" max="13073" width="9.140625" style="1"/>
    <col min="13074" max="13074" width="13.28515625" style="1" customWidth="1"/>
    <col min="13075" max="13075" width="9.140625" style="1"/>
    <col min="13076" max="13076" width="13" style="1" customWidth="1"/>
    <col min="13077" max="13078" width="9.140625" style="1"/>
    <col min="13079" max="13079" width="13.7109375" style="1" customWidth="1"/>
    <col min="13080" max="13313" width="9.140625" style="1"/>
    <col min="13314" max="13314" width="10.140625" style="1" customWidth="1"/>
    <col min="13315" max="13318" width="9.140625" style="1"/>
    <col min="13319" max="13319" width="7" style="1" customWidth="1"/>
    <col min="13320" max="13320" width="8.140625" style="1" customWidth="1"/>
    <col min="13321" max="13321" width="14.7109375" style="1" customWidth="1"/>
    <col min="13322" max="13322" width="12.28515625" style="1" customWidth="1"/>
    <col min="13323" max="13323" width="16.7109375" style="1" customWidth="1"/>
    <col min="13324" max="13324" width="13.85546875" style="1" customWidth="1"/>
    <col min="13325" max="13325" width="6.28515625" style="1" customWidth="1"/>
    <col min="13326" max="13326" width="12.7109375" style="1" customWidth="1"/>
    <col min="13327" max="13327" width="6.28515625" style="1" customWidth="1"/>
    <col min="13328" max="13328" width="13.28515625" style="1" customWidth="1"/>
    <col min="13329" max="13329" width="9.140625" style="1"/>
    <col min="13330" max="13330" width="13.28515625" style="1" customWidth="1"/>
    <col min="13331" max="13331" width="9.140625" style="1"/>
    <col min="13332" max="13332" width="13" style="1" customWidth="1"/>
    <col min="13333" max="13334" width="9.140625" style="1"/>
    <col min="13335" max="13335" width="13.7109375" style="1" customWidth="1"/>
    <col min="13336" max="13569" width="9.140625" style="1"/>
    <col min="13570" max="13570" width="10.140625" style="1" customWidth="1"/>
    <col min="13571" max="13574" width="9.140625" style="1"/>
    <col min="13575" max="13575" width="7" style="1" customWidth="1"/>
    <col min="13576" max="13576" width="8.140625" style="1" customWidth="1"/>
    <col min="13577" max="13577" width="14.7109375" style="1" customWidth="1"/>
    <col min="13578" max="13578" width="12.28515625" style="1" customWidth="1"/>
    <col min="13579" max="13579" width="16.7109375" style="1" customWidth="1"/>
    <col min="13580" max="13580" width="13.85546875" style="1" customWidth="1"/>
    <col min="13581" max="13581" width="6.28515625" style="1" customWidth="1"/>
    <col min="13582" max="13582" width="12.7109375" style="1" customWidth="1"/>
    <col min="13583" max="13583" width="6.28515625" style="1" customWidth="1"/>
    <col min="13584" max="13584" width="13.28515625" style="1" customWidth="1"/>
    <col min="13585" max="13585" width="9.140625" style="1"/>
    <col min="13586" max="13586" width="13.28515625" style="1" customWidth="1"/>
    <col min="13587" max="13587" width="9.140625" style="1"/>
    <col min="13588" max="13588" width="13" style="1" customWidth="1"/>
    <col min="13589" max="13590" width="9.140625" style="1"/>
    <col min="13591" max="13591" width="13.7109375" style="1" customWidth="1"/>
    <col min="13592" max="13825" width="9.140625" style="1"/>
    <col min="13826" max="13826" width="10.140625" style="1" customWidth="1"/>
    <col min="13827" max="13830" width="9.140625" style="1"/>
    <col min="13831" max="13831" width="7" style="1" customWidth="1"/>
    <col min="13832" max="13832" width="8.140625" style="1" customWidth="1"/>
    <col min="13833" max="13833" width="14.7109375" style="1" customWidth="1"/>
    <col min="13834" max="13834" width="12.28515625" style="1" customWidth="1"/>
    <col min="13835" max="13835" width="16.7109375" style="1" customWidth="1"/>
    <col min="13836" max="13836" width="13.85546875" style="1" customWidth="1"/>
    <col min="13837" max="13837" width="6.28515625" style="1" customWidth="1"/>
    <col min="13838" max="13838" width="12.7109375" style="1" customWidth="1"/>
    <col min="13839" max="13839" width="6.28515625" style="1" customWidth="1"/>
    <col min="13840" max="13840" width="13.28515625" style="1" customWidth="1"/>
    <col min="13841" max="13841" width="9.140625" style="1"/>
    <col min="13842" max="13842" width="13.28515625" style="1" customWidth="1"/>
    <col min="13843" max="13843" width="9.140625" style="1"/>
    <col min="13844" max="13844" width="13" style="1" customWidth="1"/>
    <col min="13845" max="13846" width="9.140625" style="1"/>
    <col min="13847" max="13847" width="13.7109375" style="1" customWidth="1"/>
    <col min="13848" max="14081" width="9.140625" style="1"/>
    <col min="14082" max="14082" width="10.140625" style="1" customWidth="1"/>
    <col min="14083" max="14086" width="9.140625" style="1"/>
    <col min="14087" max="14087" width="7" style="1" customWidth="1"/>
    <col min="14088" max="14088" width="8.140625" style="1" customWidth="1"/>
    <col min="14089" max="14089" width="14.7109375" style="1" customWidth="1"/>
    <col min="14090" max="14090" width="12.28515625" style="1" customWidth="1"/>
    <col min="14091" max="14091" width="16.7109375" style="1" customWidth="1"/>
    <col min="14092" max="14092" width="13.85546875" style="1" customWidth="1"/>
    <col min="14093" max="14093" width="6.28515625" style="1" customWidth="1"/>
    <col min="14094" max="14094" width="12.7109375" style="1" customWidth="1"/>
    <col min="14095" max="14095" width="6.28515625" style="1" customWidth="1"/>
    <col min="14096" max="14096" width="13.28515625" style="1" customWidth="1"/>
    <col min="14097" max="14097" width="9.140625" style="1"/>
    <col min="14098" max="14098" width="13.28515625" style="1" customWidth="1"/>
    <col min="14099" max="14099" width="9.140625" style="1"/>
    <col min="14100" max="14100" width="13" style="1" customWidth="1"/>
    <col min="14101" max="14102" width="9.140625" style="1"/>
    <col min="14103" max="14103" width="13.7109375" style="1" customWidth="1"/>
    <col min="14104" max="14337" width="9.140625" style="1"/>
    <col min="14338" max="14338" width="10.140625" style="1" customWidth="1"/>
    <col min="14339" max="14342" width="9.140625" style="1"/>
    <col min="14343" max="14343" width="7" style="1" customWidth="1"/>
    <col min="14344" max="14344" width="8.140625" style="1" customWidth="1"/>
    <col min="14345" max="14345" width="14.7109375" style="1" customWidth="1"/>
    <col min="14346" max="14346" width="12.28515625" style="1" customWidth="1"/>
    <col min="14347" max="14347" width="16.7109375" style="1" customWidth="1"/>
    <col min="14348" max="14348" width="13.85546875" style="1" customWidth="1"/>
    <col min="14349" max="14349" width="6.28515625" style="1" customWidth="1"/>
    <col min="14350" max="14350" width="12.7109375" style="1" customWidth="1"/>
    <col min="14351" max="14351" width="6.28515625" style="1" customWidth="1"/>
    <col min="14352" max="14352" width="13.28515625" style="1" customWidth="1"/>
    <col min="14353" max="14353" width="9.140625" style="1"/>
    <col min="14354" max="14354" width="13.28515625" style="1" customWidth="1"/>
    <col min="14355" max="14355" width="9.140625" style="1"/>
    <col min="14356" max="14356" width="13" style="1" customWidth="1"/>
    <col min="14357" max="14358" width="9.140625" style="1"/>
    <col min="14359" max="14359" width="13.7109375" style="1" customWidth="1"/>
    <col min="14360" max="14593" width="9.140625" style="1"/>
    <col min="14594" max="14594" width="10.140625" style="1" customWidth="1"/>
    <col min="14595" max="14598" width="9.140625" style="1"/>
    <col min="14599" max="14599" width="7" style="1" customWidth="1"/>
    <col min="14600" max="14600" width="8.140625" style="1" customWidth="1"/>
    <col min="14601" max="14601" width="14.7109375" style="1" customWidth="1"/>
    <col min="14602" max="14602" width="12.28515625" style="1" customWidth="1"/>
    <col min="14603" max="14603" width="16.7109375" style="1" customWidth="1"/>
    <col min="14604" max="14604" width="13.85546875" style="1" customWidth="1"/>
    <col min="14605" max="14605" width="6.28515625" style="1" customWidth="1"/>
    <col min="14606" max="14606" width="12.7109375" style="1" customWidth="1"/>
    <col min="14607" max="14607" width="6.28515625" style="1" customWidth="1"/>
    <col min="14608" max="14608" width="13.28515625" style="1" customWidth="1"/>
    <col min="14609" max="14609" width="9.140625" style="1"/>
    <col min="14610" max="14610" width="13.28515625" style="1" customWidth="1"/>
    <col min="14611" max="14611" width="9.140625" style="1"/>
    <col min="14612" max="14612" width="13" style="1" customWidth="1"/>
    <col min="14613" max="14614" width="9.140625" style="1"/>
    <col min="14615" max="14615" width="13.7109375" style="1" customWidth="1"/>
    <col min="14616" max="14849" width="9.140625" style="1"/>
    <col min="14850" max="14850" width="10.140625" style="1" customWidth="1"/>
    <col min="14851" max="14854" width="9.140625" style="1"/>
    <col min="14855" max="14855" width="7" style="1" customWidth="1"/>
    <col min="14856" max="14856" width="8.140625" style="1" customWidth="1"/>
    <col min="14857" max="14857" width="14.7109375" style="1" customWidth="1"/>
    <col min="14858" max="14858" width="12.28515625" style="1" customWidth="1"/>
    <col min="14859" max="14859" width="16.7109375" style="1" customWidth="1"/>
    <col min="14860" max="14860" width="13.85546875" style="1" customWidth="1"/>
    <col min="14861" max="14861" width="6.28515625" style="1" customWidth="1"/>
    <col min="14862" max="14862" width="12.7109375" style="1" customWidth="1"/>
    <col min="14863" max="14863" width="6.28515625" style="1" customWidth="1"/>
    <col min="14864" max="14864" width="13.28515625" style="1" customWidth="1"/>
    <col min="14865" max="14865" width="9.140625" style="1"/>
    <col min="14866" max="14866" width="13.28515625" style="1" customWidth="1"/>
    <col min="14867" max="14867" width="9.140625" style="1"/>
    <col min="14868" max="14868" width="13" style="1" customWidth="1"/>
    <col min="14869" max="14870" width="9.140625" style="1"/>
    <col min="14871" max="14871" width="13.7109375" style="1" customWidth="1"/>
    <col min="14872" max="15105" width="9.140625" style="1"/>
    <col min="15106" max="15106" width="10.140625" style="1" customWidth="1"/>
    <col min="15107" max="15110" width="9.140625" style="1"/>
    <col min="15111" max="15111" width="7" style="1" customWidth="1"/>
    <col min="15112" max="15112" width="8.140625" style="1" customWidth="1"/>
    <col min="15113" max="15113" width="14.7109375" style="1" customWidth="1"/>
    <col min="15114" max="15114" width="12.28515625" style="1" customWidth="1"/>
    <col min="15115" max="15115" width="16.7109375" style="1" customWidth="1"/>
    <col min="15116" max="15116" width="13.85546875" style="1" customWidth="1"/>
    <col min="15117" max="15117" width="6.28515625" style="1" customWidth="1"/>
    <col min="15118" max="15118" width="12.7109375" style="1" customWidth="1"/>
    <col min="15119" max="15119" width="6.28515625" style="1" customWidth="1"/>
    <col min="15120" max="15120" width="13.28515625" style="1" customWidth="1"/>
    <col min="15121" max="15121" width="9.140625" style="1"/>
    <col min="15122" max="15122" width="13.28515625" style="1" customWidth="1"/>
    <col min="15123" max="15123" width="9.140625" style="1"/>
    <col min="15124" max="15124" width="13" style="1" customWidth="1"/>
    <col min="15125" max="15126" width="9.140625" style="1"/>
    <col min="15127" max="15127" width="13.7109375" style="1" customWidth="1"/>
    <col min="15128" max="15361" width="9.140625" style="1"/>
    <col min="15362" max="15362" width="10.140625" style="1" customWidth="1"/>
    <col min="15363" max="15366" width="9.140625" style="1"/>
    <col min="15367" max="15367" width="7" style="1" customWidth="1"/>
    <col min="15368" max="15368" width="8.140625" style="1" customWidth="1"/>
    <col min="15369" max="15369" width="14.7109375" style="1" customWidth="1"/>
    <col min="15370" max="15370" width="12.28515625" style="1" customWidth="1"/>
    <col min="15371" max="15371" width="16.7109375" style="1" customWidth="1"/>
    <col min="15372" max="15372" width="13.85546875" style="1" customWidth="1"/>
    <col min="15373" max="15373" width="6.28515625" style="1" customWidth="1"/>
    <col min="15374" max="15374" width="12.7109375" style="1" customWidth="1"/>
    <col min="15375" max="15375" width="6.28515625" style="1" customWidth="1"/>
    <col min="15376" max="15376" width="13.28515625" style="1" customWidth="1"/>
    <col min="15377" max="15377" width="9.140625" style="1"/>
    <col min="15378" max="15378" width="13.28515625" style="1" customWidth="1"/>
    <col min="15379" max="15379" width="9.140625" style="1"/>
    <col min="15380" max="15380" width="13" style="1" customWidth="1"/>
    <col min="15381" max="15382" width="9.140625" style="1"/>
    <col min="15383" max="15383" width="13.7109375" style="1" customWidth="1"/>
    <col min="15384" max="15617" width="9.140625" style="1"/>
    <col min="15618" max="15618" width="10.140625" style="1" customWidth="1"/>
    <col min="15619" max="15622" width="9.140625" style="1"/>
    <col min="15623" max="15623" width="7" style="1" customWidth="1"/>
    <col min="15624" max="15624" width="8.140625" style="1" customWidth="1"/>
    <col min="15625" max="15625" width="14.7109375" style="1" customWidth="1"/>
    <col min="15626" max="15626" width="12.28515625" style="1" customWidth="1"/>
    <col min="15627" max="15627" width="16.7109375" style="1" customWidth="1"/>
    <col min="15628" max="15628" width="13.85546875" style="1" customWidth="1"/>
    <col min="15629" max="15629" width="6.28515625" style="1" customWidth="1"/>
    <col min="15630" max="15630" width="12.7109375" style="1" customWidth="1"/>
    <col min="15631" max="15631" width="6.28515625" style="1" customWidth="1"/>
    <col min="15632" max="15632" width="13.28515625" style="1" customWidth="1"/>
    <col min="15633" max="15633" width="9.140625" style="1"/>
    <col min="15634" max="15634" width="13.28515625" style="1" customWidth="1"/>
    <col min="15635" max="15635" width="9.140625" style="1"/>
    <col min="15636" max="15636" width="13" style="1" customWidth="1"/>
    <col min="15637" max="15638" width="9.140625" style="1"/>
    <col min="15639" max="15639" width="13.7109375" style="1" customWidth="1"/>
    <col min="15640" max="15873" width="9.140625" style="1"/>
    <col min="15874" max="15874" width="10.140625" style="1" customWidth="1"/>
    <col min="15875" max="15878" width="9.140625" style="1"/>
    <col min="15879" max="15879" width="7" style="1" customWidth="1"/>
    <col min="15880" max="15880" width="8.140625" style="1" customWidth="1"/>
    <col min="15881" max="15881" width="14.7109375" style="1" customWidth="1"/>
    <col min="15882" max="15882" width="12.28515625" style="1" customWidth="1"/>
    <col min="15883" max="15883" width="16.7109375" style="1" customWidth="1"/>
    <col min="15884" max="15884" width="13.85546875" style="1" customWidth="1"/>
    <col min="15885" max="15885" width="6.28515625" style="1" customWidth="1"/>
    <col min="15886" max="15886" width="12.7109375" style="1" customWidth="1"/>
    <col min="15887" max="15887" width="6.28515625" style="1" customWidth="1"/>
    <col min="15888" max="15888" width="13.28515625" style="1" customWidth="1"/>
    <col min="15889" max="15889" width="9.140625" style="1"/>
    <col min="15890" max="15890" width="13.28515625" style="1" customWidth="1"/>
    <col min="15891" max="15891" width="9.140625" style="1"/>
    <col min="15892" max="15892" width="13" style="1" customWidth="1"/>
    <col min="15893" max="15894" width="9.140625" style="1"/>
    <col min="15895" max="15895" width="13.7109375" style="1" customWidth="1"/>
    <col min="15896" max="16129" width="9.140625" style="1"/>
    <col min="16130" max="16130" width="10.140625" style="1" customWidth="1"/>
    <col min="16131" max="16134" width="9.140625" style="1"/>
    <col min="16135" max="16135" width="7" style="1" customWidth="1"/>
    <col min="16136" max="16136" width="8.140625" style="1" customWidth="1"/>
    <col min="16137" max="16137" width="14.7109375" style="1" customWidth="1"/>
    <col min="16138" max="16138" width="12.28515625" style="1" customWidth="1"/>
    <col min="16139" max="16139" width="16.7109375" style="1" customWidth="1"/>
    <col min="16140" max="16140" width="13.85546875" style="1" customWidth="1"/>
    <col min="16141" max="16141" width="6.28515625" style="1" customWidth="1"/>
    <col min="16142" max="16142" width="12.7109375" style="1" customWidth="1"/>
    <col min="16143" max="16143" width="6.28515625" style="1" customWidth="1"/>
    <col min="16144" max="16144" width="13.28515625" style="1" customWidth="1"/>
    <col min="16145" max="16145" width="9.140625" style="1"/>
    <col min="16146" max="16146" width="13.28515625" style="1" customWidth="1"/>
    <col min="16147" max="16147" width="9.140625" style="1"/>
    <col min="16148" max="16148" width="13" style="1" customWidth="1"/>
    <col min="16149" max="16150" width="9.140625" style="1"/>
    <col min="16151" max="16151" width="13.7109375" style="1" customWidth="1"/>
    <col min="16152" max="16384" width="9.140625" style="1"/>
  </cols>
  <sheetData>
    <row r="11" ht="15" customHeight="1" x14ac:dyDescent="0.25"/>
    <row r="12" ht="26.45" customHeight="1" x14ac:dyDescent="0.25"/>
    <row r="13" ht="14.45" customHeight="1" x14ac:dyDescent="0.25"/>
    <row r="14" ht="20.25" customHeight="1" x14ac:dyDescent="0.25"/>
    <row r="15" ht="19.5" customHeight="1" x14ac:dyDescent="0.25"/>
    <row r="16" ht="22.5" customHeight="1" x14ac:dyDescent="0.25"/>
    <row r="17" spans="2:11" ht="72" customHeight="1" x14ac:dyDescent="0.25"/>
    <row r="18" spans="2:11" ht="31.5" customHeight="1" x14ac:dyDescent="0.25"/>
    <row r="19" spans="2:11" ht="64.5" customHeight="1" x14ac:dyDescent="0.35">
      <c r="B19" s="13" t="s">
        <v>22</v>
      </c>
      <c r="C19" s="37" t="s">
        <v>59</v>
      </c>
      <c r="D19" s="37" t="s">
        <v>60</v>
      </c>
      <c r="K19" s="74"/>
    </row>
    <row r="20" spans="2:11" ht="35.25" customHeight="1" x14ac:dyDescent="0.35">
      <c r="B20" s="75" t="s">
        <v>2</v>
      </c>
      <c r="C20" s="75" t="s">
        <v>61</v>
      </c>
      <c r="D20" s="75" t="s">
        <v>62</v>
      </c>
      <c r="K20" s="74"/>
    </row>
    <row r="21" spans="2:11" ht="40.5" customHeight="1" x14ac:dyDescent="0.35">
      <c r="B21" s="75" t="s">
        <v>1</v>
      </c>
      <c r="C21" s="75" t="s">
        <v>63</v>
      </c>
      <c r="D21" s="75" t="s">
        <v>64</v>
      </c>
    </row>
    <row r="22" spans="2:11" ht="32.25" customHeight="1" x14ac:dyDescent="0.35">
      <c r="B22" s="75" t="s">
        <v>3</v>
      </c>
      <c r="C22" s="75" t="s">
        <v>65</v>
      </c>
      <c r="D22" s="75" t="s">
        <v>66</v>
      </c>
    </row>
    <row r="23" spans="2:11" ht="41.25" customHeight="1" x14ac:dyDescent="0.35">
      <c r="B23" s="75" t="s">
        <v>4</v>
      </c>
      <c r="C23" s="75" t="s">
        <v>67</v>
      </c>
      <c r="D23" s="75" t="s">
        <v>68</v>
      </c>
    </row>
    <row r="24" spans="2:11" ht="28.15" customHeight="1" x14ac:dyDescent="0.25"/>
    <row r="25" spans="2:11" ht="27" customHeight="1" x14ac:dyDescent="0.25"/>
    <row r="26" spans="2:11" ht="32.25" customHeight="1" x14ac:dyDescent="0.25"/>
    <row r="27" spans="2:11" ht="24.75" customHeight="1" x14ac:dyDescent="0.25"/>
    <row r="28" spans="2:11" ht="31.5" customHeight="1" x14ac:dyDescent="0.25"/>
    <row r="29" spans="2:11" ht="25.5" customHeight="1" x14ac:dyDescent="0.25"/>
    <row r="30" spans="2:11" ht="43.15" customHeight="1" x14ac:dyDescent="0.25"/>
    <row r="31" spans="2:11" ht="27.75" customHeight="1" x14ac:dyDescent="0.25"/>
    <row r="32" spans="2:11" ht="27" customHeight="1" x14ac:dyDescent="0.25"/>
    <row r="33" spans="9:15" ht="28.5" customHeight="1" x14ac:dyDescent="0.25"/>
    <row r="35" spans="9:15" ht="25.5" customHeight="1" x14ac:dyDescent="0.25">
      <c r="I35" s="2"/>
    </row>
    <row r="36" spans="9:15" ht="26.45" customHeight="1" x14ac:dyDescent="0.25">
      <c r="I36" s="2"/>
    </row>
    <row r="37" spans="9:15" x14ac:dyDescent="0.25">
      <c r="I37" s="2"/>
      <c r="J37" s="2"/>
      <c r="K37" s="2"/>
      <c r="L37" s="2"/>
      <c r="M37" s="2"/>
      <c r="N37" s="2"/>
    </row>
    <row r="38" spans="9:15" x14ac:dyDescent="0.25">
      <c r="I38" s="3"/>
      <c r="J38" s="5"/>
      <c r="K38" s="5"/>
      <c r="L38" s="3"/>
      <c r="M38" s="3"/>
      <c r="N38" s="2"/>
    </row>
    <row r="39" spans="9:15" ht="28.5" customHeight="1" x14ac:dyDescent="0.25">
      <c r="I39" s="3"/>
      <c r="J39" s="5"/>
      <c r="K39" s="5"/>
      <c r="L39" s="3"/>
      <c r="M39" s="3"/>
    </row>
    <row r="40" spans="9:15" x14ac:dyDescent="0.25">
      <c r="I40" s="3"/>
      <c r="J40" s="5"/>
      <c r="K40" s="5"/>
      <c r="L40" s="3"/>
      <c r="M40" s="3"/>
    </row>
    <row r="41" spans="9:15" x14ac:dyDescent="0.25">
      <c r="I41" s="3"/>
      <c r="J41" s="5"/>
      <c r="K41" s="5"/>
      <c r="L41" s="3"/>
      <c r="M41" s="3"/>
    </row>
    <row r="42" spans="9:15" x14ac:dyDescent="0.25">
      <c r="I42" s="3"/>
      <c r="J42" s="5"/>
      <c r="K42" s="5"/>
      <c r="L42" s="3"/>
      <c r="M42" s="3"/>
    </row>
    <row r="43" spans="9:15" x14ac:dyDescent="0.25">
      <c r="I43" s="3"/>
      <c r="J43" s="4"/>
      <c r="K43" s="3"/>
      <c r="L43" s="3"/>
      <c r="M43" s="3"/>
    </row>
    <row r="44" spans="9:15" x14ac:dyDescent="0.25">
      <c r="I44" s="3"/>
      <c r="J44" s="4"/>
      <c r="K44" s="3"/>
      <c r="L44" s="3"/>
      <c r="M44" s="3"/>
    </row>
    <row r="45" spans="9:15" ht="15" customHeight="1" x14ac:dyDescent="0.25"/>
    <row r="47" spans="9:15" x14ac:dyDescent="0.25">
      <c r="O47" s="10"/>
    </row>
  </sheetData>
  <pageMargins left="0.7" right="0.7" top="0.75" bottom="0.75" header="0.3" footer="0.3"/>
  <pageSetup scale="3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0DC0A-5673-4FC9-A02D-299C575A04BA}">
  <sheetPr>
    <pageSetUpPr fitToPage="1"/>
  </sheetPr>
  <dimension ref="B11:O47"/>
  <sheetViews>
    <sheetView zoomScale="60" zoomScaleNormal="60" workbookViewId="0"/>
  </sheetViews>
  <sheetFormatPr defaultColWidth="9.140625" defaultRowHeight="15" x14ac:dyDescent="0.25"/>
  <cols>
    <col min="1" max="1" width="9.140625" style="1"/>
    <col min="2" max="2" width="29" style="1" customWidth="1"/>
    <col min="3" max="3" width="35.140625" style="1" customWidth="1"/>
    <col min="4" max="4" width="39.28515625" style="1" customWidth="1"/>
    <col min="5" max="5" width="22.85546875" style="1" customWidth="1"/>
    <col min="6" max="6" width="23.85546875" style="1" customWidth="1"/>
    <col min="7" max="7" width="22.42578125" style="1" customWidth="1"/>
    <col min="8" max="8" width="19.140625" style="1" customWidth="1"/>
    <col min="9" max="9" width="18.85546875" style="1" customWidth="1"/>
    <col min="10" max="10" width="14.7109375" style="1" customWidth="1"/>
    <col min="11" max="11" width="10.5703125" style="1" customWidth="1"/>
    <col min="12" max="12" width="7.7109375" style="1" customWidth="1"/>
    <col min="13" max="13" width="6.28515625" style="1" customWidth="1"/>
    <col min="14" max="14" width="7" style="1" customWidth="1"/>
    <col min="15" max="15" width="6.28515625" style="1" customWidth="1"/>
    <col min="16" max="16" width="7.140625" style="1" customWidth="1"/>
    <col min="17" max="17" width="8" style="1" customWidth="1"/>
    <col min="18" max="18" width="8.28515625" style="1" customWidth="1"/>
    <col min="19" max="19" width="7.140625" style="1" customWidth="1"/>
    <col min="20" max="20" width="6.42578125" style="1" customWidth="1"/>
    <col min="21" max="21" width="4.42578125" style="1" customWidth="1"/>
    <col min="22" max="22" width="9.140625" style="1"/>
    <col min="23" max="23" width="13.7109375" style="1" customWidth="1"/>
    <col min="24" max="257" width="9.140625" style="1"/>
    <col min="258" max="258" width="10.140625" style="1" customWidth="1"/>
    <col min="259" max="262" width="9.140625" style="1"/>
    <col min="263" max="263" width="7" style="1" customWidth="1"/>
    <col min="264" max="264" width="8.140625" style="1" customWidth="1"/>
    <col min="265" max="265" width="14.7109375" style="1" customWidth="1"/>
    <col min="266" max="266" width="12.28515625" style="1" customWidth="1"/>
    <col min="267" max="267" width="16.7109375" style="1" customWidth="1"/>
    <col min="268" max="268" width="13.85546875" style="1" customWidth="1"/>
    <col min="269" max="269" width="6.28515625" style="1" customWidth="1"/>
    <col min="270" max="270" width="12.7109375" style="1" customWidth="1"/>
    <col min="271" max="271" width="6.28515625" style="1" customWidth="1"/>
    <col min="272" max="272" width="13.28515625" style="1" customWidth="1"/>
    <col min="273" max="273" width="9.140625" style="1"/>
    <col min="274" max="274" width="13.28515625" style="1" customWidth="1"/>
    <col min="275" max="275" width="9.140625" style="1"/>
    <col min="276" max="276" width="13" style="1" customWidth="1"/>
    <col min="277" max="278" width="9.140625" style="1"/>
    <col min="279" max="279" width="13.7109375" style="1" customWidth="1"/>
    <col min="280" max="513" width="9.140625" style="1"/>
    <col min="514" max="514" width="10.140625" style="1" customWidth="1"/>
    <col min="515" max="518" width="9.140625" style="1"/>
    <col min="519" max="519" width="7" style="1" customWidth="1"/>
    <col min="520" max="520" width="8.140625" style="1" customWidth="1"/>
    <col min="521" max="521" width="14.7109375" style="1" customWidth="1"/>
    <col min="522" max="522" width="12.28515625" style="1" customWidth="1"/>
    <col min="523" max="523" width="16.7109375" style="1" customWidth="1"/>
    <col min="524" max="524" width="13.85546875" style="1" customWidth="1"/>
    <col min="525" max="525" width="6.28515625" style="1" customWidth="1"/>
    <col min="526" max="526" width="12.7109375" style="1" customWidth="1"/>
    <col min="527" max="527" width="6.28515625" style="1" customWidth="1"/>
    <col min="528" max="528" width="13.28515625" style="1" customWidth="1"/>
    <col min="529" max="529" width="9.140625" style="1"/>
    <col min="530" max="530" width="13.28515625" style="1" customWidth="1"/>
    <col min="531" max="531" width="9.140625" style="1"/>
    <col min="532" max="532" width="13" style="1" customWidth="1"/>
    <col min="533" max="534" width="9.140625" style="1"/>
    <col min="535" max="535" width="13.7109375" style="1" customWidth="1"/>
    <col min="536" max="769" width="9.140625" style="1"/>
    <col min="770" max="770" width="10.140625" style="1" customWidth="1"/>
    <col min="771" max="774" width="9.140625" style="1"/>
    <col min="775" max="775" width="7" style="1" customWidth="1"/>
    <col min="776" max="776" width="8.140625" style="1" customWidth="1"/>
    <col min="777" max="777" width="14.7109375" style="1" customWidth="1"/>
    <col min="778" max="778" width="12.28515625" style="1" customWidth="1"/>
    <col min="779" max="779" width="16.7109375" style="1" customWidth="1"/>
    <col min="780" max="780" width="13.85546875" style="1" customWidth="1"/>
    <col min="781" max="781" width="6.28515625" style="1" customWidth="1"/>
    <col min="782" max="782" width="12.7109375" style="1" customWidth="1"/>
    <col min="783" max="783" width="6.28515625" style="1" customWidth="1"/>
    <col min="784" max="784" width="13.28515625" style="1" customWidth="1"/>
    <col min="785" max="785" width="9.140625" style="1"/>
    <col min="786" max="786" width="13.28515625" style="1" customWidth="1"/>
    <col min="787" max="787" width="9.140625" style="1"/>
    <col min="788" max="788" width="13" style="1" customWidth="1"/>
    <col min="789" max="790" width="9.140625" style="1"/>
    <col min="791" max="791" width="13.7109375" style="1" customWidth="1"/>
    <col min="792" max="1025" width="9.140625" style="1"/>
    <col min="1026" max="1026" width="10.140625" style="1" customWidth="1"/>
    <col min="1027" max="1030" width="9.140625" style="1"/>
    <col min="1031" max="1031" width="7" style="1" customWidth="1"/>
    <col min="1032" max="1032" width="8.140625" style="1" customWidth="1"/>
    <col min="1033" max="1033" width="14.7109375" style="1" customWidth="1"/>
    <col min="1034" max="1034" width="12.28515625" style="1" customWidth="1"/>
    <col min="1035" max="1035" width="16.7109375" style="1" customWidth="1"/>
    <col min="1036" max="1036" width="13.85546875" style="1" customWidth="1"/>
    <col min="1037" max="1037" width="6.28515625" style="1" customWidth="1"/>
    <col min="1038" max="1038" width="12.7109375" style="1" customWidth="1"/>
    <col min="1039" max="1039" width="6.28515625" style="1" customWidth="1"/>
    <col min="1040" max="1040" width="13.28515625" style="1" customWidth="1"/>
    <col min="1041" max="1041" width="9.140625" style="1"/>
    <col min="1042" max="1042" width="13.28515625" style="1" customWidth="1"/>
    <col min="1043" max="1043" width="9.140625" style="1"/>
    <col min="1044" max="1044" width="13" style="1" customWidth="1"/>
    <col min="1045" max="1046" width="9.140625" style="1"/>
    <col min="1047" max="1047" width="13.7109375" style="1" customWidth="1"/>
    <col min="1048" max="1281" width="9.140625" style="1"/>
    <col min="1282" max="1282" width="10.140625" style="1" customWidth="1"/>
    <col min="1283" max="1286" width="9.140625" style="1"/>
    <col min="1287" max="1287" width="7" style="1" customWidth="1"/>
    <col min="1288" max="1288" width="8.140625" style="1" customWidth="1"/>
    <col min="1289" max="1289" width="14.7109375" style="1" customWidth="1"/>
    <col min="1290" max="1290" width="12.28515625" style="1" customWidth="1"/>
    <col min="1291" max="1291" width="16.7109375" style="1" customWidth="1"/>
    <col min="1292" max="1292" width="13.85546875" style="1" customWidth="1"/>
    <col min="1293" max="1293" width="6.28515625" style="1" customWidth="1"/>
    <col min="1294" max="1294" width="12.7109375" style="1" customWidth="1"/>
    <col min="1295" max="1295" width="6.28515625" style="1" customWidth="1"/>
    <col min="1296" max="1296" width="13.28515625" style="1" customWidth="1"/>
    <col min="1297" max="1297" width="9.140625" style="1"/>
    <col min="1298" max="1298" width="13.28515625" style="1" customWidth="1"/>
    <col min="1299" max="1299" width="9.140625" style="1"/>
    <col min="1300" max="1300" width="13" style="1" customWidth="1"/>
    <col min="1301" max="1302" width="9.140625" style="1"/>
    <col min="1303" max="1303" width="13.7109375" style="1" customWidth="1"/>
    <col min="1304" max="1537" width="9.140625" style="1"/>
    <col min="1538" max="1538" width="10.140625" style="1" customWidth="1"/>
    <col min="1539" max="1542" width="9.140625" style="1"/>
    <col min="1543" max="1543" width="7" style="1" customWidth="1"/>
    <col min="1544" max="1544" width="8.140625" style="1" customWidth="1"/>
    <col min="1545" max="1545" width="14.7109375" style="1" customWidth="1"/>
    <col min="1546" max="1546" width="12.28515625" style="1" customWidth="1"/>
    <col min="1547" max="1547" width="16.7109375" style="1" customWidth="1"/>
    <col min="1548" max="1548" width="13.85546875" style="1" customWidth="1"/>
    <col min="1549" max="1549" width="6.28515625" style="1" customWidth="1"/>
    <col min="1550" max="1550" width="12.7109375" style="1" customWidth="1"/>
    <col min="1551" max="1551" width="6.28515625" style="1" customWidth="1"/>
    <col min="1552" max="1552" width="13.28515625" style="1" customWidth="1"/>
    <col min="1553" max="1553" width="9.140625" style="1"/>
    <col min="1554" max="1554" width="13.28515625" style="1" customWidth="1"/>
    <col min="1555" max="1555" width="9.140625" style="1"/>
    <col min="1556" max="1556" width="13" style="1" customWidth="1"/>
    <col min="1557" max="1558" width="9.140625" style="1"/>
    <col min="1559" max="1559" width="13.7109375" style="1" customWidth="1"/>
    <col min="1560" max="1793" width="9.140625" style="1"/>
    <col min="1794" max="1794" width="10.140625" style="1" customWidth="1"/>
    <col min="1795" max="1798" width="9.140625" style="1"/>
    <col min="1799" max="1799" width="7" style="1" customWidth="1"/>
    <col min="1800" max="1800" width="8.140625" style="1" customWidth="1"/>
    <col min="1801" max="1801" width="14.7109375" style="1" customWidth="1"/>
    <col min="1802" max="1802" width="12.28515625" style="1" customWidth="1"/>
    <col min="1803" max="1803" width="16.7109375" style="1" customWidth="1"/>
    <col min="1804" max="1804" width="13.85546875" style="1" customWidth="1"/>
    <col min="1805" max="1805" width="6.28515625" style="1" customWidth="1"/>
    <col min="1806" max="1806" width="12.7109375" style="1" customWidth="1"/>
    <col min="1807" max="1807" width="6.28515625" style="1" customWidth="1"/>
    <col min="1808" max="1808" width="13.28515625" style="1" customWidth="1"/>
    <col min="1809" max="1809" width="9.140625" style="1"/>
    <col min="1810" max="1810" width="13.28515625" style="1" customWidth="1"/>
    <col min="1811" max="1811" width="9.140625" style="1"/>
    <col min="1812" max="1812" width="13" style="1" customWidth="1"/>
    <col min="1813" max="1814" width="9.140625" style="1"/>
    <col min="1815" max="1815" width="13.7109375" style="1" customWidth="1"/>
    <col min="1816" max="2049" width="9.140625" style="1"/>
    <col min="2050" max="2050" width="10.140625" style="1" customWidth="1"/>
    <col min="2051" max="2054" width="9.140625" style="1"/>
    <col min="2055" max="2055" width="7" style="1" customWidth="1"/>
    <col min="2056" max="2056" width="8.140625" style="1" customWidth="1"/>
    <col min="2057" max="2057" width="14.7109375" style="1" customWidth="1"/>
    <col min="2058" max="2058" width="12.28515625" style="1" customWidth="1"/>
    <col min="2059" max="2059" width="16.7109375" style="1" customWidth="1"/>
    <col min="2060" max="2060" width="13.85546875" style="1" customWidth="1"/>
    <col min="2061" max="2061" width="6.28515625" style="1" customWidth="1"/>
    <col min="2062" max="2062" width="12.7109375" style="1" customWidth="1"/>
    <col min="2063" max="2063" width="6.28515625" style="1" customWidth="1"/>
    <col min="2064" max="2064" width="13.28515625" style="1" customWidth="1"/>
    <col min="2065" max="2065" width="9.140625" style="1"/>
    <col min="2066" max="2066" width="13.28515625" style="1" customWidth="1"/>
    <col min="2067" max="2067" width="9.140625" style="1"/>
    <col min="2068" max="2068" width="13" style="1" customWidth="1"/>
    <col min="2069" max="2070" width="9.140625" style="1"/>
    <col min="2071" max="2071" width="13.7109375" style="1" customWidth="1"/>
    <col min="2072" max="2305" width="9.140625" style="1"/>
    <col min="2306" max="2306" width="10.140625" style="1" customWidth="1"/>
    <col min="2307" max="2310" width="9.140625" style="1"/>
    <col min="2311" max="2311" width="7" style="1" customWidth="1"/>
    <col min="2312" max="2312" width="8.140625" style="1" customWidth="1"/>
    <col min="2313" max="2313" width="14.7109375" style="1" customWidth="1"/>
    <col min="2314" max="2314" width="12.28515625" style="1" customWidth="1"/>
    <col min="2315" max="2315" width="16.7109375" style="1" customWidth="1"/>
    <col min="2316" max="2316" width="13.85546875" style="1" customWidth="1"/>
    <col min="2317" max="2317" width="6.28515625" style="1" customWidth="1"/>
    <col min="2318" max="2318" width="12.7109375" style="1" customWidth="1"/>
    <col min="2319" max="2319" width="6.28515625" style="1" customWidth="1"/>
    <col min="2320" max="2320" width="13.28515625" style="1" customWidth="1"/>
    <col min="2321" max="2321" width="9.140625" style="1"/>
    <col min="2322" max="2322" width="13.28515625" style="1" customWidth="1"/>
    <col min="2323" max="2323" width="9.140625" style="1"/>
    <col min="2324" max="2324" width="13" style="1" customWidth="1"/>
    <col min="2325" max="2326" width="9.140625" style="1"/>
    <col min="2327" max="2327" width="13.7109375" style="1" customWidth="1"/>
    <col min="2328" max="2561" width="9.140625" style="1"/>
    <col min="2562" max="2562" width="10.140625" style="1" customWidth="1"/>
    <col min="2563" max="2566" width="9.140625" style="1"/>
    <col min="2567" max="2567" width="7" style="1" customWidth="1"/>
    <col min="2568" max="2568" width="8.140625" style="1" customWidth="1"/>
    <col min="2569" max="2569" width="14.7109375" style="1" customWidth="1"/>
    <col min="2570" max="2570" width="12.28515625" style="1" customWidth="1"/>
    <col min="2571" max="2571" width="16.7109375" style="1" customWidth="1"/>
    <col min="2572" max="2572" width="13.85546875" style="1" customWidth="1"/>
    <col min="2573" max="2573" width="6.28515625" style="1" customWidth="1"/>
    <col min="2574" max="2574" width="12.7109375" style="1" customWidth="1"/>
    <col min="2575" max="2575" width="6.28515625" style="1" customWidth="1"/>
    <col min="2576" max="2576" width="13.28515625" style="1" customWidth="1"/>
    <col min="2577" max="2577" width="9.140625" style="1"/>
    <col min="2578" max="2578" width="13.28515625" style="1" customWidth="1"/>
    <col min="2579" max="2579" width="9.140625" style="1"/>
    <col min="2580" max="2580" width="13" style="1" customWidth="1"/>
    <col min="2581" max="2582" width="9.140625" style="1"/>
    <col min="2583" max="2583" width="13.7109375" style="1" customWidth="1"/>
    <col min="2584" max="2817" width="9.140625" style="1"/>
    <col min="2818" max="2818" width="10.140625" style="1" customWidth="1"/>
    <col min="2819" max="2822" width="9.140625" style="1"/>
    <col min="2823" max="2823" width="7" style="1" customWidth="1"/>
    <col min="2824" max="2824" width="8.140625" style="1" customWidth="1"/>
    <col min="2825" max="2825" width="14.7109375" style="1" customWidth="1"/>
    <col min="2826" max="2826" width="12.28515625" style="1" customWidth="1"/>
    <col min="2827" max="2827" width="16.7109375" style="1" customWidth="1"/>
    <col min="2828" max="2828" width="13.85546875" style="1" customWidth="1"/>
    <col min="2829" max="2829" width="6.28515625" style="1" customWidth="1"/>
    <col min="2830" max="2830" width="12.7109375" style="1" customWidth="1"/>
    <col min="2831" max="2831" width="6.28515625" style="1" customWidth="1"/>
    <col min="2832" max="2832" width="13.28515625" style="1" customWidth="1"/>
    <col min="2833" max="2833" width="9.140625" style="1"/>
    <col min="2834" max="2834" width="13.28515625" style="1" customWidth="1"/>
    <col min="2835" max="2835" width="9.140625" style="1"/>
    <col min="2836" max="2836" width="13" style="1" customWidth="1"/>
    <col min="2837" max="2838" width="9.140625" style="1"/>
    <col min="2839" max="2839" width="13.7109375" style="1" customWidth="1"/>
    <col min="2840" max="3073" width="9.140625" style="1"/>
    <col min="3074" max="3074" width="10.140625" style="1" customWidth="1"/>
    <col min="3075" max="3078" width="9.140625" style="1"/>
    <col min="3079" max="3079" width="7" style="1" customWidth="1"/>
    <col min="3080" max="3080" width="8.140625" style="1" customWidth="1"/>
    <col min="3081" max="3081" width="14.7109375" style="1" customWidth="1"/>
    <col min="3082" max="3082" width="12.28515625" style="1" customWidth="1"/>
    <col min="3083" max="3083" width="16.7109375" style="1" customWidth="1"/>
    <col min="3084" max="3084" width="13.85546875" style="1" customWidth="1"/>
    <col min="3085" max="3085" width="6.28515625" style="1" customWidth="1"/>
    <col min="3086" max="3086" width="12.7109375" style="1" customWidth="1"/>
    <col min="3087" max="3087" width="6.28515625" style="1" customWidth="1"/>
    <col min="3088" max="3088" width="13.28515625" style="1" customWidth="1"/>
    <col min="3089" max="3089" width="9.140625" style="1"/>
    <col min="3090" max="3090" width="13.28515625" style="1" customWidth="1"/>
    <col min="3091" max="3091" width="9.140625" style="1"/>
    <col min="3092" max="3092" width="13" style="1" customWidth="1"/>
    <col min="3093" max="3094" width="9.140625" style="1"/>
    <col min="3095" max="3095" width="13.7109375" style="1" customWidth="1"/>
    <col min="3096" max="3329" width="9.140625" style="1"/>
    <col min="3330" max="3330" width="10.140625" style="1" customWidth="1"/>
    <col min="3331" max="3334" width="9.140625" style="1"/>
    <col min="3335" max="3335" width="7" style="1" customWidth="1"/>
    <col min="3336" max="3336" width="8.140625" style="1" customWidth="1"/>
    <col min="3337" max="3337" width="14.7109375" style="1" customWidth="1"/>
    <col min="3338" max="3338" width="12.28515625" style="1" customWidth="1"/>
    <col min="3339" max="3339" width="16.7109375" style="1" customWidth="1"/>
    <col min="3340" max="3340" width="13.85546875" style="1" customWidth="1"/>
    <col min="3341" max="3341" width="6.28515625" style="1" customWidth="1"/>
    <col min="3342" max="3342" width="12.7109375" style="1" customWidth="1"/>
    <col min="3343" max="3343" width="6.28515625" style="1" customWidth="1"/>
    <col min="3344" max="3344" width="13.28515625" style="1" customWidth="1"/>
    <col min="3345" max="3345" width="9.140625" style="1"/>
    <col min="3346" max="3346" width="13.28515625" style="1" customWidth="1"/>
    <col min="3347" max="3347" width="9.140625" style="1"/>
    <col min="3348" max="3348" width="13" style="1" customWidth="1"/>
    <col min="3349" max="3350" width="9.140625" style="1"/>
    <col min="3351" max="3351" width="13.7109375" style="1" customWidth="1"/>
    <col min="3352" max="3585" width="9.140625" style="1"/>
    <col min="3586" max="3586" width="10.140625" style="1" customWidth="1"/>
    <col min="3587" max="3590" width="9.140625" style="1"/>
    <col min="3591" max="3591" width="7" style="1" customWidth="1"/>
    <col min="3592" max="3592" width="8.140625" style="1" customWidth="1"/>
    <col min="3593" max="3593" width="14.7109375" style="1" customWidth="1"/>
    <col min="3594" max="3594" width="12.28515625" style="1" customWidth="1"/>
    <col min="3595" max="3595" width="16.7109375" style="1" customWidth="1"/>
    <col min="3596" max="3596" width="13.85546875" style="1" customWidth="1"/>
    <col min="3597" max="3597" width="6.28515625" style="1" customWidth="1"/>
    <col min="3598" max="3598" width="12.7109375" style="1" customWidth="1"/>
    <col min="3599" max="3599" width="6.28515625" style="1" customWidth="1"/>
    <col min="3600" max="3600" width="13.28515625" style="1" customWidth="1"/>
    <col min="3601" max="3601" width="9.140625" style="1"/>
    <col min="3602" max="3602" width="13.28515625" style="1" customWidth="1"/>
    <col min="3603" max="3603" width="9.140625" style="1"/>
    <col min="3604" max="3604" width="13" style="1" customWidth="1"/>
    <col min="3605" max="3606" width="9.140625" style="1"/>
    <col min="3607" max="3607" width="13.7109375" style="1" customWidth="1"/>
    <col min="3608" max="3841" width="9.140625" style="1"/>
    <col min="3842" max="3842" width="10.140625" style="1" customWidth="1"/>
    <col min="3843" max="3846" width="9.140625" style="1"/>
    <col min="3847" max="3847" width="7" style="1" customWidth="1"/>
    <col min="3848" max="3848" width="8.140625" style="1" customWidth="1"/>
    <col min="3849" max="3849" width="14.7109375" style="1" customWidth="1"/>
    <col min="3850" max="3850" width="12.28515625" style="1" customWidth="1"/>
    <col min="3851" max="3851" width="16.7109375" style="1" customWidth="1"/>
    <col min="3852" max="3852" width="13.85546875" style="1" customWidth="1"/>
    <col min="3853" max="3853" width="6.28515625" style="1" customWidth="1"/>
    <col min="3854" max="3854" width="12.7109375" style="1" customWidth="1"/>
    <col min="3855" max="3855" width="6.28515625" style="1" customWidth="1"/>
    <col min="3856" max="3856" width="13.28515625" style="1" customWidth="1"/>
    <col min="3857" max="3857" width="9.140625" style="1"/>
    <col min="3858" max="3858" width="13.28515625" style="1" customWidth="1"/>
    <col min="3859" max="3859" width="9.140625" style="1"/>
    <col min="3860" max="3860" width="13" style="1" customWidth="1"/>
    <col min="3861" max="3862" width="9.140625" style="1"/>
    <col min="3863" max="3863" width="13.7109375" style="1" customWidth="1"/>
    <col min="3864" max="4097" width="9.140625" style="1"/>
    <col min="4098" max="4098" width="10.140625" style="1" customWidth="1"/>
    <col min="4099" max="4102" width="9.140625" style="1"/>
    <col min="4103" max="4103" width="7" style="1" customWidth="1"/>
    <col min="4104" max="4104" width="8.140625" style="1" customWidth="1"/>
    <col min="4105" max="4105" width="14.7109375" style="1" customWidth="1"/>
    <col min="4106" max="4106" width="12.28515625" style="1" customWidth="1"/>
    <col min="4107" max="4107" width="16.7109375" style="1" customWidth="1"/>
    <col min="4108" max="4108" width="13.85546875" style="1" customWidth="1"/>
    <col min="4109" max="4109" width="6.28515625" style="1" customWidth="1"/>
    <col min="4110" max="4110" width="12.7109375" style="1" customWidth="1"/>
    <col min="4111" max="4111" width="6.28515625" style="1" customWidth="1"/>
    <col min="4112" max="4112" width="13.28515625" style="1" customWidth="1"/>
    <col min="4113" max="4113" width="9.140625" style="1"/>
    <col min="4114" max="4114" width="13.28515625" style="1" customWidth="1"/>
    <col min="4115" max="4115" width="9.140625" style="1"/>
    <col min="4116" max="4116" width="13" style="1" customWidth="1"/>
    <col min="4117" max="4118" width="9.140625" style="1"/>
    <col min="4119" max="4119" width="13.7109375" style="1" customWidth="1"/>
    <col min="4120" max="4353" width="9.140625" style="1"/>
    <col min="4354" max="4354" width="10.140625" style="1" customWidth="1"/>
    <col min="4355" max="4358" width="9.140625" style="1"/>
    <col min="4359" max="4359" width="7" style="1" customWidth="1"/>
    <col min="4360" max="4360" width="8.140625" style="1" customWidth="1"/>
    <col min="4361" max="4361" width="14.7109375" style="1" customWidth="1"/>
    <col min="4362" max="4362" width="12.28515625" style="1" customWidth="1"/>
    <col min="4363" max="4363" width="16.7109375" style="1" customWidth="1"/>
    <col min="4364" max="4364" width="13.85546875" style="1" customWidth="1"/>
    <col min="4365" max="4365" width="6.28515625" style="1" customWidth="1"/>
    <col min="4366" max="4366" width="12.7109375" style="1" customWidth="1"/>
    <col min="4367" max="4367" width="6.28515625" style="1" customWidth="1"/>
    <col min="4368" max="4368" width="13.28515625" style="1" customWidth="1"/>
    <col min="4369" max="4369" width="9.140625" style="1"/>
    <col min="4370" max="4370" width="13.28515625" style="1" customWidth="1"/>
    <col min="4371" max="4371" width="9.140625" style="1"/>
    <col min="4372" max="4372" width="13" style="1" customWidth="1"/>
    <col min="4373" max="4374" width="9.140625" style="1"/>
    <col min="4375" max="4375" width="13.7109375" style="1" customWidth="1"/>
    <col min="4376" max="4609" width="9.140625" style="1"/>
    <col min="4610" max="4610" width="10.140625" style="1" customWidth="1"/>
    <col min="4611" max="4614" width="9.140625" style="1"/>
    <col min="4615" max="4615" width="7" style="1" customWidth="1"/>
    <col min="4616" max="4616" width="8.140625" style="1" customWidth="1"/>
    <col min="4617" max="4617" width="14.7109375" style="1" customWidth="1"/>
    <col min="4618" max="4618" width="12.28515625" style="1" customWidth="1"/>
    <col min="4619" max="4619" width="16.7109375" style="1" customWidth="1"/>
    <col min="4620" max="4620" width="13.85546875" style="1" customWidth="1"/>
    <col min="4621" max="4621" width="6.28515625" style="1" customWidth="1"/>
    <col min="4622" max="4622" width="12.7109375" style="1" customWidth="1"/>
    <col min="4623" max="4623" width="6.28515625" style="1" customWidth="1"/>
    <col min="4624" max="4624" width="13.28515625" style="1" customWidth="1"/>
    <col min="4625" max="4625" width="9.140625" style="1"/>
    <col min="4626" max="4626" width="13.28515625" style="1" customWidth="1"/>
    <col min="4627" max="4627" width="9.140625" style="1"/>
    <col min="4628" max="4628" width="13" style="1" customWidth="1"/>
    <col min="4629" max="4630" width="9.140625" style="1"/>
    <col min="4631" max="4631" width="13.7109375" style="1" customWidth="1"/>
    <col min="4632" max="4865" width="9.140625" style="1"/>
    <col min="4866" max="4866" width="10.140625" style="1" customWidth="1"/>
    <col min="4867" max="4870" width="9.140625" style="1"/>
    <col min="4871" max="4871" width="7" style="1" customWidth="1"/>
    <col min="4872" max="4872" width="8.140625" style="1" customWidth="1"/>
    <col min="4873" max="4873" width="14.7109375" style="1" customWidth="1"/>
    <col min="4874" max="4874" width="12.28515625" style="1" customWidth="1"/>
    <col min="4875" max="4875" width="16.7109375" style="1" customWidth="1"/>
    <col min="4876" max="4876" width="13.85546875" style="1" customWidth="1"/>
    <col min="4877" max="4877" width="6.28515625" style="1" customWidth="1"/>
    <col min="4878" max="4878" width="12.7109375" style="1" customWidth="1"/>
    <col min="4879" max="4879" width="6.28515625" style="1" customWidth="1"/>
    <col min="4880" max="4880" width="13.28515625" style="1" customWidth="1"/>
    <col min="4881" max="4881" width="9.140625" style="1"/>
    <col min="4882" max="4882" width="13.28515625" style="1" customWidth="1"/>
    <col min="4883" max="4883" width="9.140625" style="1"/>
    <col min="4884" max="4884" width="13" style="1" customWidth="1"/>
    <col min="4885" max="4886" width="9.140625" style="1"/>
    <col min="4887" max="4887" width="13.7109375" style="1" customWidth="1"/>
    <col min="4888" max="5121" width="9.140625" style="1"/>
    <col min="5122" max="5122" width="10.140625" style="1" customWidth="1"/>
    <col min="5123" max="5126" width="9.140625" style="1"/>
    <col min="5127" max="5127" width="7" style="1" customWidth="1"/>
    <col min="5128" max="5128" width="8.140625" style="1" customWidth="1"/>
    <col min="5129" max="5129" width="14.7109375" style="1" customWidth="1"/>
    <col min="5130" max="5130" width="12.28515625" style="1" customWidth="1"/>
    <col min="5131" max="5131" width="16.7109375" style="1" customWidth="1"/>
    <col min="5132" max="5132" width="13.85546875" style="1" customWidth="1"/>
    <col min="5133" max="5133" width="6.28515625" style="1" customWidth="1"/>
    <col min="5134" max="5134" width="12.7109375" style="1" customWidth="1"/>
    <col min="5135" max="5135" width="6.28515625" style="1" customWidth="1"/>
    <col min="5136" max="5136" width="13.28515625" style="1" customWidth="1"/>
    <col min="5137" max="5137" width="9.140625" style="1"/>
    <col min="5138" max="5138" width="13.28515625" style="1" customWidth="1"/>
    <col min="5139" max="5139" width="9.140625" style="1"/>
    <col min="5140" max="5140" width="13" style="1" customWidth="1"/>
    <col min="5141" max="5142" width="9.140625" style="1"/>
    <col min="5143" max="5143" width="13.7109375" style="1" customWidth="1"/>
    <col min="5144" max="5377" width="9.140625" style="1"/>
    <col min="5378" max="5378" width="10.140625" style="1" customWidth="1"/>
    <col min="5379" max="5382" width="9.140625" style="1"/>
    <col min="5383" max="5383" width="7" style="1" customWidth="1"/>
    <col min="5384" max="5384" width="8.140625" style="1" customWidth="1"/>
    <col min="5385" max="5385" width="14.7109375" style="1" customWidth="1"/>
    <col min="5386" max="5386" width="12.28515625" style="1" customWidth="1"/>
    <col min="5387" max="5387" width="16.7109375" style="1" customWidth="1"/>
    <col min="5388" max="5388" width="13.85546875" style="1" customWidth="1"/>
    <col min="5389" max="5389" width="6.28515625" style="1" customWidth="1"/>
    <col min="5390" max="5390" width="12.7109375" style="1" customWidth="1"/>
    <col min="5391" max="5391" width="6.28515625" style="1" customWidth="1"/>
    <col min="5392" max="5392" width="13.28515625" style="1" customWidth="1"/>
    <col min="5393" max="5393" width="9.140625" style="1"/>
    <col min="5394" max="5394" width="13.28515625" style="1" customWidth="1"/>
    <col min="5395" max="5395" width="9.140625" style="1"/>
    <col min="5396" max="5396" width="13" style="1" customWidth="1"/>
    <col min="5397" max="5398" width="9.140625" style="1"/>
    <col min="5399" max="5399" width="13.7109375" style="1" customWidth="1"/>
    <col min="5400" max="5633" width="9.140625" style="1"/>
    <col min="5634" max="5634" width="10.140625" style="1" customWidth="1"/>
    <col min="5635" max="5638" width="9.140625" style="1"/>
    <col min="5639" max="5639" width="7" style="1" customWidth="1"/>
    <col min="5640" max="5640" width="8.140625" style="1" customWidth="1"/>
    <col min="5641" max="5641" width="14.7109375" style="1" customWidth="1"/>
    <col min="5642" max="5642" width="12.28515625" style="1" customWidth="1"/>
    <col min="5643" max="5643" width="16.7109375" style="1" customWidth="1"/>
    <col min="5644" max="5644" width="13.85546875" style="1" customWidth="1"/>
    <col min="5645" max="5645" width="6.28515625" style="1" customWidth="1"/>
    <col min="5646" max="5646" width="12.7109375" style="1" customWidth="1"/>
    <col min="5647" max="5647" width="6.28515625" style="1" customWidth="1"/>
    <col min="5648" max="5648" width="13.28515625" style="1" customWidth="1"/>
    <col min="5649" max="5649" width="9.140625" style="1"/>
    <col min="5650" max="5650" width="13.28515625" style="1" customWidth="1"/>
    <col min="5651" max="5651" width="9.140625" style="1"/>
    <col min="5652" max="5652" width="13" style="1" customWidth="1"/>
    <col min="5653" max="5654" width="9.140625" style="1"/>
    <col min="5655" max="5655" width="13.7109375" style="1" customWidth="1"/>
    <col min="5656" max="5889" width="9.140625" style="1"/>
    <col min="5890" max="5890" width="10.140625" style="1" customWidth="1"/>
    <col min="5891" max="5894" width="9.140625" style="1"/>
    <col min="5895" max="5895" width="7" style="1" customWidth="1"/>
    <col min="5896" max="5896" width="8.140625" style="1" customWidth="1"/>
    <col min="5897" max="5897" width="14.7109375" style="1" customWidth="1"/>
    <col min="5898" max="5898" width="12.28515625" style="1" customWidth="1"/>
    <col min="5899" max="5899" width="16.7109375" style="1" customWidth="1"/>
    <col min="5900" max="5900" width="13.85546875" style="1" customWidth="1"/>
    <col min="5901" max="5901" width="6.28515625" style="1" customWidth="1"/>
    <col min="5902" max="5902" width="12.7109375" style="1" customWidth="1"/>
    <col min="5903" max="5903" width="6.28515625" style="1" customWidth="1"/>
    <col min="5904" max="5904" width="13.28515625" style="1" customWidth="1"/>
    <col min="5905" max="5905" width="9.140625" style="1"/>
    <col min="5906" max="5906" width="13.28515625" style="1" customWidth="1"/>
    <col min="5907" max="5907" width="9.140625" style="1"/>
    <col min="5908" max="5908" width="13" style="1" customWidth="1"/>
    <col min="5909" max="5910" width="9.140625" style="1"/>
    <col min="5911" max="5911" width="13.7109375" style="1" customWidth="1"/>
    <col min="5912" max="6145" width="9.140625" style="1"/>
    <col min="6146" max="6146" width="10.140625" style="1" customWidth="1"/>
    <col min="6147" max="6150" width="9.140625" style="1"/>
    <col min="6151" max="6151" width="7" style="1" customWidth="1"/>
    <col min="6152" max="6152" width="8.140625" style="1" customWidth="1"/>
    <col min="6153" max="6153" width="14.7109375" style="1" customWidth="1"/>
    <col min="6154" max="6154" width="12.28515625" style="1" customWidth="1"/>
    <col min="6155" max="6155" width="16.7109375" style="1" customWidth="1"/>
    <col min="6156" max="6156" width="13.85546875" style="1" customWidth="1"/>
    <col min="6157" max="6157" width="6.28515625" style="1" customWidth="1"/>
    <col min="6158" max="6158" width="12.7109375" style="1" customWidth="1"/>
    <col min="6159" max="6159" width="6.28515625" style="1" customWidth="1"/>
    <col min="6160" max="6160" width="13.28515625" style="1" customWidth="1"/>
    <col min="6161" max="6161" width="9.140625" style="1"/>
    <col min="6162" max="6162" width="13.28515625" style="1" customWidth="1"/>
    <col min="6163" max="6163" width="9.140625" style="1"/>
    <col min="6164" max="6164" width="13" style="1" customWidth="1"/>
    <col min="6165" max="6166" width="9.140625" style="1"/>
    <col min="6167" max="6167" width="13.7109375" style="1" customWidth="1"/>
    <col min="6168" max="6401" width="9.140625" style="1"/>
    <col min="6402" max="6402" width="10.140625" style="1" customWidth="1"/>
    <col min="6403" max="6406" width="9.140625" style="1"/>
    <col min="6407" max="6407" width="7" style="1" customWidth="1"/>
    <col min="6408" max="6408" width="8.140625" style="1" customWidth="1"/>
    <col min="6409" max="6409" width="14.7109375" style="1" customWidth="1"/>
    <col min="6410" max="6410" width="12.28515625" style="1" customWidth="1"/>
    <col min="6411" max="6411" width="16.7109375" style="1" customWidth="1"/>
    <col min="6412" max="6412" width="13.85546875" style="1" customWidth="1"/>
    <col min="6413" max="6413" width="6.28515625" style="1" customWidth="1"/>
    <col min="6414" max="6414" width="12.7109375" style="1" customWidth="1"/>
    <col min="6415" max="6415" width="6.28515625" style="1" customWidth="1"/>
    <col min="6416" max="6416" width="13.28515625" style="1" customWidth="1"/>
    <col min="6417" max="6417" width="9.140625" style="1"/>
    <col min="6418" max="6418" width="13.28515625" style="1" customWidth="1"/>
    <col min="6419" max="6419" width="9.140625" style="1"/>
    <col min="6420" max="6420" width="13" style="1" customWidth="1"/>
    <col min="6421" max="6422" width="9.140625" style="1"/>
    <col min="6423" max="6423" width="13.7109375" style="1" customWidth="1"/>
    <col min="6424" max="6657" width="9.140625" style="1"/>
    <col min="6658" max="6658" width="10.140625" style="1" customWidth="1"/>
    <col min="6659" max="6662" width="9.140625" style="1"/>
    <col min="6663" max="6663" width="7" style="1" customWidth="1"/>
    <col min="6664" max="6664" width="8.140625" style="1" customWidth="1"/>
    <col min="6665" max="6665" width="14.7109375" style="1" customWidth="1"/>
    <col min="6666" max="6666" width="12.28515625" style="1" customWidth="1"/>
    <col min="6667" max="6667" width="16.7109375" style="1" customWidth="1"/>
    <col min="6668" max="6668" width="13.85546875" style="1" customWidth="1"/>
    <col min="6669" max="6669" width="6.28515625" style="1" customWidth="1"/>
    <col min="6670" max="6670" width="12.7109375" style="1" customWidth="1"/>
    <col min="6671" max="6671" width="6.28515625" style="1" customWidth="1"/>
    <col min="6672" max="6672" width="13.28515625" style="1" customWidth="1"/>
    <col min="6673" max="6673" width="9.140625" style="1"/>
    <col min="6674" max="6674" width="13.28515625" style="1" customWidth="1"/>
    <col min="6675" max="6675" width="9.140625" style="1"/>
    <col min="6676" max="6676" width="13" style="1" customWidth="1"/>
    <col min="6677" max="6678" width="9.140625" style="1"/>
    <col min="6679" max="6679" width="13.7109375" style="1" customWidth="1"/>
    <col min="6680" max="6913" width="9.140625" style="1"/>
    <col min="6914" max="6914" width="10.140625" style="1" customWidth="1"/>
    <col min="6915" max="6918" width="9.140625" style="1"/>
    <col min="6919" max="6919" width="7" style="1" customWidth="1"/>
    <col min="6920" max="6920" width="8.140625" style="1" customWidth="1"/>
    <col min="6921" max="6921" width="14.7109375" style="1" customWidth="1"/>
    <col min="6922" max="6922" width="12.28515625" style="1" customWidth="1"/>
    <col min="6923" max="6923" width="16.7109375" style="1" customWidth="1"/>
    <col min="6924" max="6924" width="13.85546875" style="1" customWidth="1"/>
    <col min="6925" max="6925" width="6.28515625" style="1" customWidth="1"/>
    <col min="6926" max="6926" width="12.7109375" style="1" customWidth="1"/>
    <col min="6927" max="6927" width="6.28515625" style="1" customWidth="1"/>
    <col min="6928" max="6928" width="13.28515625" style="1" customWidth="1"/>
    <col min="6929" max="6929" width="9.140625" style="1"/>
    <col min="6930" max="6930" width="13.28515625" style="1" customWidth="1"/>
    <col min="6931" max="6931" width="9.140625" style="1"/>
    <col min="6932" max="6932" width="13" style="1" customWidth="1"/>
    <col min="6933" max="6934" width="9.140625" style="1"/>
    <col min="6935" max="6935" width="13.7109375" style="1" customWidth="1"/>
    <col min="6936" max="7169" width="9.140625" style="1"/>
    <col min="7170" max="7170" width="10.140625" style="1" customWidth="1"/>
    <col min="7171" max="7174" width="9.140625" style="1"/>
    <col min="7175" max="7175" width="7" style="1" customWidth="1"/>
    <col min="7176" max="7176" width="8.140625" style="1" customWidth="1"/>
    <col min="7177" max="7177" width="14.7109375" style="1" customWidth="1"/>
    <col min="7178" max="7178" width="12.28515625" style="1" customWidth="1"/>
    <col min="7179" max="7179" width="16.7109375" style="1" customWidth="1"/>
    <col min="7180" max="7180" width="13.85546875" style="1" customWidth="1"/>
    <col min="7181" max="7181" width="6.28515625" style="1" customWidth="1"/>
    <col min="7182" max="7182" width="12.7109375" style="1" customWidth="1"/>
    <col min="7183" max="7183" width="6.28515625" style="1" customWidth="1"/>
    <col min="7184" max="7184" width="13.28515625" style="1" customWidth="1"/>
    <col min="7185" max="7185" width="9.140625" style="1"/>
    <col min="7186" max="7186" width="13.28515625" style="1" customWidth="1"/>
    <col min="7187" max="7187" width="9.140625" style="1"/>
    <col min="7188" max="7188" width="13" style="1" customWidth="1"/>
    <col min="7189" max="7190" width="9.140625" style="1"/>
    <col min="7191" max="7191" width="13.7109375" style="1" customWidth="1"/>
    <col min="7192" max="7425" width="9.140625" style="1"/>
    <col min="7426" max="7426" width="10.140625" style="1" customWidth="1"/>
    <col min="7427" max="7430" width="9.140625" style="1"/>
    <col min="7431" max="7431" width="7" style="1" customWidth="1"/>
    <col min="7432" max="7432" width="8.140625" style="1" customWidth="1"/>
    <col min="7433" max="7433" width="14.7109375" style="1" customWidth="1"/>
    <col min="7434" max="7434" width="12.28515625" style="1" customWidth="1"/>
    <col min="7435" max="7435" width="16.7109375" style="1" customWidth="1"/>
    <col min="7436" max="7436" width="13.85546875" style="1" customWidth="1"/>
    <col min="7437" max="7437" width="6.28515625" style="1" customWidth="1"/>
    <col min="7438" max="7438" width="12.7109375" style="1" customWidth="1"/>
    <col min="7439" max="7439" width="6.28515625" style="1" customWidth="1"/>
    <col min="7440" max="7440" width="13.28515625" style="1" customWidth="1"/>
    <col min="7441" max="7441" width="9.140625" style="1"/>
    <col min="7442" max="7442" width="13.28515625" style="1" customWidth="1"/>
    <col min="7443" max="7443" width="9.140625" style="1"/>
    <col min="7444" max="7444" width="13" style="1" customWidth="1"/>
    <col min="7445" max="7446" width="9.140625" style="1"/>
    <col min="7447" max="7447" width="13.7109375" style="1" customWidth="1"/>
    <col min="7448" max="7681" width="9.140625" style="1"/>
    <col min="7682" max="7682" width="10.140625" style="1" customWidth="1"/>
    <col min="7683" max="7686" width="9.140625" style="1"/>
    <col min="7687" max="7687" width="7" style="1" customWidth="1"/>
    <col min="7688" max="7688" width="8.140625" style="1" customWidth="1"/>
    <col min="7689" max="7689" width="14.7109375" style="1" customWidth="1"/>
    <col min="7690" max="7690" width="12.28515625" style="1" customWidth="1"/>
    <col min="7691" max="7691" width="16.7109375" style="1" customWidth="1"/>
    <col min="7692" max="7692" width="13.85546875" style="1" customWidth="1"/>
    <col min="7693" max="7693" width="6.28515625" style="1" customWidth="1"/>
    <col min="7694" max="7694" width="12.7109375" style="1" customWidth="1"/>
    <col min="7695" max="7695" width="6.28515625" style="1" customWidth="1"/>
    <col min="7696" max="7696" width="13.28515625" style="1" customWidth="1"/>
    <col min="7697" max="7697" width="9.140625" style="1"/>
    <col min="7698" max="7698" width="13.28515625" style="1" customWidth="1"/>
    <col min="7699" max="7699" width="9.140625" style="1"/>
    <col min="7700" max="7700" width="13" style="1" customWidth="1"/>
    <col min="7701" max="7702" width="9.140625" style="1"/>
    <col min="7703" max="7703" width="13.7109375" style="1" customWidth="1"/>
    <col min="7704" max="7937" width="9.140625" style="1"/>
    <col min="7938" max="7938" width="10.140625" style="1" customWidth="1"/>
    <col min="7939" max="7942" width="9.140625" style="1"/>
    <col min="7943" max="7943" width="7" style="1" customWidth="1"/>
    <col min="7944" max="7944" width="8.140625" style="1" customWidth="1"/>
    <col min="7945" max="7945" width="14.7109375" style="1" customWidth="1"/>
    <col min="7946" max="7946" width="12.28515625" style="1" customWidth="1"/>
    <col min="7947" max="7947" width="16.7109375" style="1" customWidth="1"/>
    <col min="7948" max="7948" width="13.85546875" style="1" customWidth="1"/>
    <col min="7949" max="7949" width="6.28515625" style="1" customWidth="1"/>
    <col min="7950" max="7950" width="12.7109375" style="1" customWidth="1"/>
    <col min="7951" max="7951" width="6.28515625" style="1" customWidth="1"/>
    <col min="7952" max="7952" width="13.28515625" style="1" customWidth="1"/>
    <col min="7953" max="7953" width="9.140625" style="1"/>
    <col min="7954" max="7954" width="13.28515625" style="1" customWidth="1"/>
    <col min="7955" max="7955" width="9.140625" style="1"/>
    <col min="7956" max="7956" width="13" style="1" customWidth="1"/>
    <col min="7957" max="7958" width="9.140625" style="1"/>
    <col min="7959" max="7959" width="13.7109375" style="1" customWidth="1"/>
    <col min="7960" max="8193" width="9.140625" style="1"/>
    <col min="8194" max="8194" width="10.140625" style="1" customWidth="1"/>
    <col min="8195" max="8198" width="9.140625" style="1"/>
    <col min="8199" max="8199" width="7" style="1" customWidth="1"/>
    <col min="8200" max="8200" width="8.140625" style="1" customWidth="1"/>
    <col min="8201" max="8201" width="14.7109375" style="1" customWidth="1"/>
    <col min="8202" max="8202" width="12.28515625" style="1" customWidth="1"/>
    <col min="8203" max="8203" width="16.7109375" style="1" customWidth="1"/>
    <col min="8204" max="8204" width="13.85546875" style="1" customWidth="1"/>
    <col min="8205" max="8205" width="6.28515625" style="1" customWidth="1"/>
    <col min="8206" max="8206" width="12.7109375" style="1" customWidth="1"/>
    <col min="8207" max="8207" width="6.28515625" style="1" customWidth="1"/>
    <col min="8208" max="8208" width="13.28515625" style="1" customWidth="1"/>
    <col min="8209" max="8209" width="9.140625" style="1"/>
    <col min="8210" max="8210" width="13.28515625" style="1" customWidth="1"/>
    <col min="8211" max="8211" width="9.140625" style="1"/>
    <col min="8212" max="8212" width="13" style="1" customWidth="1"/>
    <col min="8213" max="8214" width="9.140625" style="1"/>
    <col min="8215" max="8215" width="13.7109375" style="1" customWidth="1"/>
    <col min="8216" max="8449" width="9.140625" style="1"/>
    <col min="8450" max="8450" width="10.140625" style="1" customWidth="1"/>
    <col min="8451" max="8454" width="9.140625" style="1"/>
    <col min="8455" max="8455" width="7" style="1" customWidth="1"/>
    <col min="8456" max="8456" width="8.140625" style="1" customWidth="1"/>
    <col min="8457" max="8457" width="14.7109375" style="1" customWidth="1"/>
    <col min="8458" max="8458" width="12.28515625" style="1" customWidth="1"/>
    <col min="8459" max="8459" width="16.7109375" style="1" customWidth="1"/>
    <col min="8460" max="8460" width="13.85546875" style="1" customWidth="1"/>
    <col min="8461" max="8461" width="6.28515625" style="1" customWidth="1"/>
    <col min="8462" max="8462" width="12.7109375" style="1" customWidth="1"/>
    <col min="8463" max="8463" width="6.28515625" style="1" customWidth="1"/>
    <col min="8464" max="8464" width="13.28515625" style="1" customWidth="1"/>
    <col min="8465" max="8465" width="9.140625" style="1"/>
    <col min="8466" max="8466" width="13.28515625" style="1" customWidth="1"/>
    <col min="8467" max="8467" width="9.140625" style="1"/>
    <col min="8468" max="8468" width="13" style="1" customWidth="1"/>
    <col min="8469" max="8470" width="9.140625" style="1"/>
    <col min="8471" max="8471" width="13.7109375" style="1" customWidth="1"/>
    <col min="8472" max="8705" width="9.140625" style="1"/>
    <col min="8706" max="8706" width="10.140625" style="1" customWidth="1"/>
    <col min="8707" max="8710" width="9.140625" style="1"/>
    <col min="8711" max="8711" width="7" style="1" customWidth="1"/>
    <col min="8712" max="8712" width="8.140625" style="1" customWidth="1"/>
    <col min="8713" max="8713" width="14.7109375" style="1" customWidth="1"/>
    <col min="8714" max="8714" width="12.28515625" style="1" customWidth="1"/>
    <col min="8715" max="8715" width="16.7109375" style="1" customWidth="1"/>
    <col min="8716" max="8716" width="13.85546875" style="1" customWidth="1"/>
    <col min="8717" max="8717" width="6.28515625" style="1" customWidth="1"/>
    <col min="8718" max="8718" width="12.7109375" style="1" customWidth="1"/>
    <col min="8719" max="8719" width="6.28515625" style="1" customWidth="1"/>
    <col min="8720" max="8720" width="13.28515625" style="1" customWidth="1"/>
    <col min="8721" max="8721" width="9.140625" style="1"/>
    <col min="8722" max="8722" width="13.28515625" style="1" customWidth="1"/>
    <col min="8723" max="8723" width="9.140625" style="1"/>
    <col min="8724" max="8724" width="13" style="1" customWidth="1"/>
    <col min="8725" max="8726" width="9.140625" style="1"/>
    <col min="8727" max="8727" width="13.7109375" style="1" customWidth="1"/>
    <col min="8728" max="8961" width="9.140625" style="1"/>
    <col min="8962" max="8962" width="10.140625" style="1" customWidth="1"/>
    <col min="8963" max="8966" width="9.140625" style="1"/>
    <col min="8967" max="8967" width="7" style="1" customWidth="1"/>
    <col min="8968" max="8968" width="8.140625" style="1" customWidth="1"/>
    <col min="8969" max="8969" width="14.7109375" style="1" customWidth="1"/>
    <col min="8970" max="8970" width="12.28515625" style="1" customWidth="1"/>
    <col min="8971" max="8971" width="16.7109375" style="1" customWidth="1"/>
    <col min="8972" max="8972" width="13.85546875" style="1" customWidth="1"/>
    <col min="8973" max="8973" width="6.28515625" style="1" customWidth="1"/>
    <col min="8974" max="8974" width="12.7109375" style="1" customWidth="1"/>
    <col min="8975" max="8975" width="6.28515625" style="1" customWidth="1"/>
    <col min="8976" max="8976" width="13.28515625" style="1" customWidth="1"/>
    <col min="8977" max="8977" width="9.140625" style="1"/>
    <col min="8978" max="8978" width="13.28515625" style="1" customWidth="1"/>
    <col min="8979" max="8979" width="9.140625" style="1"/>
    <col min="8980" max="8980" width="13" style="1" customWidth="1"/>
    <col min="8981" max="8982" width="9.140625" style="1"/>
    <col min="8983" max="8983" width="13.7109375" style="1" customWidth="1"/>
    <col min="8984" max="9217" width="9.140625" style="1"/>
    <col min="9218" max="9218" width="10.140625" style="1" customWidth="1"/>
    <col min="9219" max="9222" width="9.140625" style="1"/>
    <col min="9223" max="9223" width="7" style="1" customWidth="1"/>
    <col min="9224" max="9224" width="8.140625" style="1" customWidth="1"/>
    <col min="9225" max="9225" width="14.7109375" style="1" customWidth="1"/>
    <col min="9226" max="9226" width="12.28515625" style="1" customWidth="1"/>
    <col min="9227" max="9227" width="16.7109375" style="1" customWidth="1"/>
    <col min="9228" max="9228" width="13.85546875" style="1" customWidth="1"/>
    <col min="9229" max="9229" width="6.28515625" style="1" customWidth="1"/>
    <col min="9230" max="9230" width="12.7109375" style="1" customWidth="1"/>
    <col min="9231" max="9231" width="6.28515625" style="1" customWidth="1"/>
    <col min="9232" max="9232" width="13.28515625" style="1" customWidth="1"/>
    <col min="9233" max="9233" width="9.140625" style="1"/>
    <col min="9234" max="9234" width="13.28515625" style="1" customWidth="1"/>
    <col min="9235" max="9235" width="9.140625" style="1"/>
    <col min="9236" max="9236" width="13" style="1" customWidth="1"/>
    <col min="9237" max="9238" width="9.140625" style="1"/>
    <col min="9239" max="9239" width="13.7109375" style="1" customWidth="1"/>
    <col min="9240" max="9473" width="9.140625" style="1"/>
    <col min="9474" max="9474" width="10.140625" style="1" customWidth="1"/>
    <col min="9475" max="9478" width="9.140625" style="1"/>
    <col min="9479" max="9479" width="7" style="1" customWidth="1"/>
    <col min="9480" max="9480" width="8.140625" style="1" customWidth="1"/>
    <col min="9481" max="9481" width="14.7109375" style="1" customWidth="1"/>
    <col min="9482" max="9482" width="12.28515625" style="1" customWidth="1"/>
    <col min="9483" max="9483" width="16.7109375" style="1" customWidth="1"/>
    <col min="9484" max="9484" width="13.85546875" style="1" customWidth="1"/>
    <col min="9485" max="9485" width="6.28515625" style="1" customWidth="1"/>
    <col min="9486" max="9486" width="12.7109375" style="1" customWidth="1"/>
    <col min="9487" max="9487" width="6.28515625" style="1" customWidth="1"/>
    <col min="9488" max="9488" width="13.28515625" style="1" customWidth="1"/>
    <col min="9489" max="9489" width="9.140625" style="1"/>
    <col min="9490" max="9490" width="13.28515625" style="1" customWidth="1"/>
    <col min="9491" max="9491" width="9.140625" style="1"/>
    <col min="9492" max="9492" width="13" style="1" customWidth="1"/>
    <col min="9493" max="9494" width="9.140625" style="1"/>
    <col min="9495" max="9495" width="13.7109375" style="1" customWidth="1"/>
    <col min="9496" max="9729" width="9.140625" style="1"/>
    <col min="9730" max="9730" width="10.140625" style="1" customWidth="1"/>
    <col min="9731" max="9734" width="9.140625" style="1"/>
    <col min="9735" max="9735" width="7" style="1" customWidth="1"/>
    <col min="9736" max="9736" width="8.140625" style="1" customWidth="1"/>
    <col min="9737" max="9737" width="14.7109375" style="1" customWidth="1"/>
    <col min="9738" max="9738" width="12.28515625" style="1" customWidth="1"/>
    <col min="9739" max="9739" width="16.7109375" style="1" customWidth="1"/>
    <col min="9740" max="9740" width="13.85546875" style="1" customWidth="1"/>
    <col min="9741" max="9741" width="6.28515625" style="1" customWidth="1"/>
    <col min="9742" max="9742" width="12.7109375" style="1" customWidth="1"/>
    <col min="9743" max="9743" width="6.28515625" style="1" customWidth="1"/>
    <col min="9744" max="9744" width="13.28515625" style="1" customWidth="1"/>
    <col min="9745" max="9745" width="9.140625" style="1"/>
    <col min="9746" max="9746" width="13.28515625" style="1" customWidth="1"/>
    <col min="9747" max="9747" width="9.140625" style="1"/>
    <col min="9748" max="9748" width="13" style="1" customWidth="1"/>
    <col min="9749" max="9750" width="9.140625" style="1"/>
    <col min="9751" max="9751" width="13.7109375" style="1" customWidth="1"/>
    <col min="9752" max="9985" width="9.140625" style="1"/>
    <col min="9986" max="9986" width="10.140625" style="1" customWidth="1"/>
    <col min="9987" max="9990" width="9.140625" style="1"/>
    <col min="9991" max="9991" width="7" style="1" customWidth="1"/>
    <col min="9992" max="9992" width="8.140625" style="1" customWidth="1"/>
    <col min="9993" max="9993" width="14.7109375" style="1" customWidth="1"/>
    <col min="9994" max="9994" width="12.28515625" style="1" customWidth="1"/>
    <col min="9995" max="9995" width="16.7109375" style="1" customWidth="1"/>
    <col min="9996" max="9996" width="13.85546875" style="1" customWidth="1"/>
    <col min="9997" max="9997" width="6.28515625" style="1" customWidth="1"/>
    <col min="9998" max="9998" width="12.7109375" style="1" customWidth="1"/>
    <col min="9999" max="9999" width="6.28515625" style="1" customWidth="1"/>
    <col min="10000" max="10000" width="13.28515625" style="1" customWidth="1"/>
    <col min="10001" max="10001" width="9.140625" style="1"/>
    <col min="10002" max="10002" width="13.28515625" style="1" customWidth="1"/>
    <col min="10003" max="10003" width="9.140625" style="1"/>
    <col min="10004" max="10004" width="13" style="1" customWidth="1"/>
    <col min="10005" max="10006" width="9.140625" style="1"/>
    <col min="10007" max="10007" width="13.7109375" style="1" customWidth="1"/>
    <col min="10008" max="10241" width="9.140625" style="1"/>
    <col min="10242" max="10242" width="10.140625" style="1" customWidth="1"/>
    <col min="10243" max="10246" width="9.140625" style="1"/>
    <col min="10247" max="10247" width="7" style="1" customWidth="1"/>
    <col min="10248" max="10248" width="8.140625" style="1" customWidth="1"/>
    <col min="10249" max="10249" width="14.7109375" style="1" customWidth="1"/>
    <col min="10250" max="10250" width="12.28515625" style="1" customWidth="1"/>
    <col min="10251" max="10251" width="16.7109375" style="1" customWidth="1"/>
    <col min="10252" max="10252" width="13.85546875" style="1" customWidth="1"/>
    <col min="10253" max="10253" width="6.28515625" style="1" customWidth="1"/>
    <col min="10254" max="10254" width="12.7109375" style="1" customWidth="1"/>
    <col min="10255" max="10255" width="6.28515625" style="1" customWidth="1"/>
    <col min="10256" max="10256" width="13.28515625" style="1" customWidth="1"/>
    <col min="10257" max="10257" width="9.140625" style="1"/>
    <col min="10258" max="10258" width="13.28515625" style="1" customWidth="1"/>
    <col min="10259" max="10259" width="9.140625" style="1"/>
    <col min="10260" max="10260" width="13" style="1" customWidth="1"/>
    <col min="10261" max="10262" width="9.140625" style="1"/>
    <col min="10263" max="10263" width="13.7109375" style="1" customWidth="1"/>
    <col min="10264" max="10497" width="9.140625" style="1"/>
    <col min="10498" max="10498" width="10.140625" style="1" customWidth="1"/>
    <col min="10499" max="10502" width="9.140625" style="1"/>
    <col min="10503" max="10503" width="7" style="1" customWidth="1"/>
    <col min="10504" max="10504" width="8.140625" style="1" customWidth="1"/>
    <col min="10505" max="10505" width="14.7109375" style="1" customWidth="1"/>
    <col min="10506" max="10506" width="12.28515625" style="1" customWidth="1"/>
    <col min="10507" max="10507" width="16.7109375" style="1" customWidth="1"/>
    <col min="10508" max="10508" width="13.85546875" style="1" customWidth="1"/>
    <col min="10509" max="10509" width="6.28515625" style="1" customWidth="1"/>
    <col min="10510" max="10510" width="12.7109375" style="1" customWidth="1"/>
    <col min="10511" max="10511" width="6.28515625" style="1" customWidth="1"/>
    <col min="10512" max="10512" width="13.28515625" style="1" customWidth="1"/>
    <col min="10513" max="10513" width="9.140625" style="1"/>
    <col min="10514" max="10514" width="13.28515625" style="1" customWidth="1"/>
    <col min="10515" max="10515" width="9.140625" style="1"/>
    <col min="10516" max="10516" width="13" style="1" customWidth="1"/>
    <col min="10517" max="10518" width="9.140625" style="1"/>
    <col min="10519" max="10519" width="13.7109375" style="1" customWidth="1"/>
    <col min="10520" max="10753" width="9.140625" style="1"/>
    <col min="10754" max="10754" width="10.140625" style="1" customWidth="1"/>
    <col min="10755" max="10758" width="9.140625" style="1"/>
    <col min="10759" max="10759" width="7" style="1" customWidth="1"/>
    <col min="10760" max="10760" width="8.140625" style="1" customWidth="1"/>
    <col min="10761" max="10761" width="14.7109375" style="1" customWidth="1"/>
    <col min="10762" max="10762" width="12.28515625" style="1" customWidth="1"/>
    <col min="10763" max="10763" width="16.7109375" style="1" customWidth="1"/>
    <col min="10764" max="10764" width="13.85546875" style="1" customWidth="1"/>
    <col min="10765" max="10765" width="6.28515625" style="1" customWidth="1"/>
    <col min="10766" max="10766" width="12.7109375" style="1" customWidth="1"/>
    <col min="10767" max="10767" width="6.28515625" style="1" customWidth="1"/>
    <col min="10768" max="10768" width="13.28515625" style="1" customWidth="1"/>
    <col min="10769" max="10769" width="9.140625" style="1"/>
    <col min="10770" max="10770" width="13.28515625" style="1" customWidth="1"/>
    <col min="10771" max="10771" width="9.140625" style="1"/>
    <col min="10772" max="10772" width="13" style="1" customWidth="1"/>
    <col min="10773" max="10774" width="9.140625" style="1"/>
    <col min="10775" max="10775" width="13.7109375" style="1" customWidth="1"/>
    <col min="10776" max="11009" width="9.140625" style="1"/>
    <col min="11010" max="11010" width="10.140625" style="1" customWidth="1"/>
    <col min="11011" max="11014" width="9.140625" style="1"/>
    <col min="11015" max="11015" width="7" style="1" customWidth="1"/>
    <col min="11016" max="11016" width="8.140625" style="1" customWidth="1"/>
    <col min="11017" max="11017" width="14.7109375" style="1" customWidth="1"/>
    <col min="11018" max="11018" width="12.28515625" style="1" customWidth="1"/>
    <col min="11019" max="11019" width="16.7109375" style="1" customWidth="1"/>
    <col min="11020" max="11020" width="13.85546875" style="1" customWidth="1"/>
    <col min="11021" max="11021" width="6.28515625" style="1" customWidth="1"/>
    <col min="11022" max="11022" width="12.7109375" style="1" customWidth="1"/>
    <col min="11023" max="11023" width="6.28515625" style="1" customWidth="1"/>
    <col min="11024" max="11024" width="13.28515625" style="1" customWidth="1"/>
    <col min="11025" max="11025" width="9.140625" style="1"/>
    <col min="11026" max="11026" width="13.28515625" style="1" customWidth="1"/>
    <col min="11027" max="11027" width="9.140625" style="1"/>
    <col min="11028" max="11028" width="13" style="1" customWidth="1"/>
    <col min="11029" max="11030" width="9.140625" style="1"/>
    <col min="11031" max="11031" width="13.7109375" style="1" customWidth="1"/>
    <col min="11032" max="11265" width="9.140625" style="1"/>
    <col min="11266" max="11266" width="10.140625" style="1" customWidth="1"/>
    <col min="11267" max="11270" width="9.140625" style="1"/>
    <col min="11271" max="11271" width="7" style="1" customWidth="1"/>
    <col min="11272" max="11272" width="8.140625" style="1" customWidth="1"/>
    <col min="11273" max="11273" width="14.7109375" style="1" customWidth="1"/>
    <col min="11274" max="11274" width="12.28515625" style="1" customWidth="1"/>
    <col min="11275" max="11275" width="16.7109375" style="1" customWidth="1"/>
    <col min="11276" max="11276" width="13.85546875" style="1" customWidth="1"/>
    <col min="11277" max="11277" width="6.28515625" style="1" customWidth="1"/>
    <col min="11278" max="11278" width="12.7109375" style="1" customWidth="1"/>
    <col min="11279" max="11279" width="6.28515625" style="1" customWidth="1"/>
    <col min="11280" max="11280" width="13.28515625" style="1" customWidth="1"/>
    <col min="11281" max="11281" width="9.140625" style="1"/>
    <col min="11282" max="11282" width="13.28515625" style="1" customWidth="1"/>
    <col min="11283" max="11283" width="9.140625" style="1"/>
    <col min="11284" max="11284" width="13" style="1" customWidth="1"/>
    <col min="11285" max="11286" width="9.140625" style="1"/>
    <col min="11287" max="11287" width="13.7109375" style="1" customWidth="1"/>
    <col min="11288" max="11521" width="9.140625" style="1"/>
    <col min="11522" max="11522" width="10.140625" style="1" customWidth="1"/>
    <col min="11523" max="11526" width="9.140625" style="1"/>
    <col min="11527" max="11527" width="7" style="1" customWidth="1"/>
    <col min="11528" max="11528" width="8.140625" style="1" customWidth="1"/>
    <col min="11529" max="11529" width="14.7109375" style="1" customWidth="1"/>
    <col min="11530" max="11530" width="12.28515625" style="1" customWidth="1"/>
    <col min="11531" max="11531" width="16.7109375" style="1" customWidth="1"/>
    <col min="11532" max="11532" width="13.85546875" style="1" customWidth="1"/>
    <col min="11533" max="11533" width="6.28515625" style="1" customWidth="1"/>
    <col min="11534" max="11534" width="12.7109375" style="1" customWidth="1"/>
    <col min="11535" max="11535" width="6.28515625" style="1" customWidth="1"/>
    <col min="11536" max="11536" width="13.28515625" style="1" customWidth="1"/>
    <col min="11537" max="11537" width="9.140625" style="1"/>
    <col min="11538" max="11538" width="13.28515625" style="1" customWidth="1"/>
    <col min="11539" max="11539" width="9.140625" style="1"/>
    <col min="11540" max="11540" width="13" style="1" customWidth="1"/>
    <col min="11541" max="11542" width="9.140625" style="1"/>
    <col min="11543" max="11543" width="13.7109375" style="1" customWidth="1"/>
    <col min="11544" max="11777" width="9.140625" style="1"/>
    <col min="11778" max="11778" width="10.140625" style="1" customWidth="1"/>
    <col min="11779" max="11782" width="9.140625" style="1"/>
    <col min="11783" max="11783" width="7" style="1" customWidth="1"/>
    <col min="11784" max="11784" width="8.140625" style="1" customWidth="1"/>
    <col min="11785" max="11785" width="14.7109375" style="1" customWidth="1"/>
    <col min="11786" max="11786" width="12.28515625" style="1" customWidth="1"/>
    <col min="11787" max="11787" width="16.7109375" style="1" customWidth="1"/>
    <col min="11788" max="11788" width="13.85546875" style="1" customWidth="1"/>
    <col min="11789" max="11789" width="6.28515625" style="1" customWidth="1"/>
    <col min="11790" max="11790" width="12.7109375" style="1" customWidth="1"/>
    <col min="11791" max="11791" width="6.28515625" style="1" customWidth="1"/>
    <col min="11792" max="11792" width="13.28515625" style="1" customWidth="1"/>
    <col min="11793" max="11793" width="9.140625" style="1"/>
    <col min="11794" max="11794" width="13.28515625" style="1" customWidth="1"/>
    <col min="11795" max="11795" width="9.140625" style="1"/>
    <col min="11796" max="11796" width="13" style="1" customWidth="1"/>
    <col min="11797" max="11798" width="9.140625" style="1"/>
    <col min="11799" max="11799" width="13.7109375" style="1" customWidth="1"/>
    <col min="11800" max="12033" width="9.140625" style="1"/>
    <col min="12034" max="12034" width="10.140625" style="1" customWidth="1"/>
    <col min="12035" max="12038" width="9.140625" style="1"/>
    <col min="12039" max="12039" width="7" style="1" customWidth="1"/>
    <col min="12040" max="12040" width="8.140625" style="1" customWidth="1"/>
    <col min="12041" max="12041" width="14.7109375" style="1" customWidth="1"/>
    <col min="12042" max="12042" width="12.28515625" style="1" customWidth="1"/>
    <col min="12043" max="12043" width="16.7109375" style="1" customWidth="1"/>
    <col min="12044" max="12044" width="13.85546875" style="1" customWidth="1"/>
    <col min="12045" max="12045" width="6.28515625" style="1" customWidth="1"/>
    <col min="12046" max="12046" width="12.7109375" style="1" customWidth="1"/>
    <col min="12047" max="12047" width="6.28515625" style="1" customWidth="1"/>
    <col min="12048" max="12048" width="13.28515625" style="1" customWidth="1"/>
    <col min="12049" max="12049" width="9.140625" style="1"/>
    <col min="12050" max="12050" width="13.28515625" style="1" customWidth="1"/>
    <col min="12051" max="12051" width="9.140625" style="1"/>
    <col min="12052" max="12052" width="13" style="1" customWidth="1"/>
    <col min="12053" max="12054" width="9.140625" style="1"/>
    <col min="12055" max="12055" width="13.7109375" style="1" customWidth="1"/>
    <col min="12056" max="12289" width="9.140625" style="1"/>
    <col min="12290" max="12290" width="10.140625" style="1" customWidth="1"/>
    <col min="12291" max="12294" width="9.140625" style="1"/>
    <col min="12295" max="12295" width="7" style="1" customWidth="1"/>
    <col min="12296" max="12296" width="8.140625" style="1" customWidth="1"/>
    <col min="12297" max="12297" width="14.7109375" style="1" customWidth="1"/>
    <col min="12298" max="12298" width="12.28515625" style="1" customWidth="1"/>
    <col min="12299" max="12299" width="16.7109375" style="1" customWidth="1"/>
    <col min="12300" max="12300" width="13.85546875" style="1" customWidth="1"/>
    <col min="12301" max="12301" width="6.28515625" style="1" customWidth="1"/>
    <col min="12302" max="12302" width="12.7109375" style="1" customWidth="1"/>
    <col min="12303" max="12303" width="6.28515625" style="1" customWidth="1"/>
    <col min="12304" max="12304" width="13.28515625" style="1" customWidth="1"/>
    <col min="12305" max="12305" width="9.140625" style="1"/>
    <col min="12306" max="12306" width="13.28515625" style="1" customWidth="1"/>
    <col min="12307" max="12307" width="9.140625" style="1"/>
    <col min="12308" max="12308" width="13" style="1" customWidth="1"/>
    <col min="12309" max="12310" width="9.140625" style="1"/>
    <col min="12311" max="12311" width="13.7109375" style="1" customWidth="1"/>
    <col min="12312" max="12545" width="9.140625" style="1"/>
    <col min="12546" max="12546" width="10.140625" style="1" customWidth="1"/>
    <col min="12547" max="12550" width="9.140625" style="1"/>
    <col min="12551" max="12551" width="7" style="1" customWidth="1"/>
    <col min="12552" max="12552" width="8.140625" style="1" customWidth="1"/>
    <col min="12553" max="12553" width="14.7109375" style="1" customWidth="1"/>
    <col min="12554" max="12554" width="12.28515625" style="1" customWidth="1"/>
    <col min="12555" max="12555" width="16.7109375" style="1" customWidth="1"/>
    <col min="12556" max="12556" width="13.85546875" style="1" customWidth="1"/>
    <col min="12557" max="12557" width="6.28515625" style="1" customWidth="1"/>
    <col min="12558" max="12558" width="12.7109375" style="1" customWidth="1"/>
    <col min="12559" max="12559" width="6.28515625" style="1" customWidth="1"/>
    <col min="12560" max="12560" width="13.28515625" style="1" customWidth="1"/>
    <col min="12561" max="12561" width="9.140625" style="1"/>
    <col min="12562" max="12562" width="13.28515625" style="1" customWidth="1"/>
    <col min="12563" max="12563" width="9.140625" style="1"/>
    <col min="12564" max="12564" width="13" style="1" customWidth="1"/>
    <col min="12565" max="12566" width="9.140625" style="1"/>
    <col min="12567" max="12567" width="13.7109375" style="1" customWidth="1"/>
    <col min="12568" max="12801" width="9.140625" style="1"/>
    <col min="12802" max="12802" width="10.140625" style="1" customWidth="1"/>
    <col min="12803" max="12806" width="9.140625" style="1"/>
    <col min="12807" max="12807" width="7" style="1" customWidth="1"/>
    <col min="12808" max="12808" width="8.140625" style="1" customWidth="1"/>
    <col min="12809" max="12809" width="14.7109375" style="1" customWidth="1"/>
    <col min="12810" max="12810" width="12.28515625" style="1" customWidth="1"/>
    <col min="12811" max="12811" width="16.7109375" style="1" customWidth="1"/>
    <col min="12812" max="12812" width="13.85546875" style="1" customWidth="1"/>
    <col min="12813" max="12813" width="6.28515625" style="1" customWidth="1"/>
    <col min="12814" max="12814" width="12.7109375" style="1" customWidth="1"/>
    <col min="12815" max="12815" width="6.28515625" style="1" customWidth="1"/>
    <col min="12816" max="12816" width="13.28515625" style="1" customWidth="1"/>
    <col min="12817" max="12817" width="9.140625" style="1"/>
    <col min="12818" max="12818" width="13.28515625" style="1" customWidth="1"/>
    <col min="12819" max="12819" width="9.140625" style="1"/>
    <col min="12820" max="12820" width="13" style="1" customWidth="1"/>
    <col min="12821" max="12822" width="9.140625" style="1"/>
    <col min="12823" max="12823" width="13.7109375" style="1" customWidth="1"/>
    <col min="12824" max="13057" width="9.140625" style="1"/>
    <col min="13058" max="13058" width="10.140625" style="1" customWidth="1"/>
    <col min="13059" max="13062" width="9.140625" style="1"/>
    <col min="13063" max="13063" width="7" style="1" customWidth="1"/>
    <col min="13064" max="13064" width="8.140625" style="1" customWidth="1"/>
    <col min="13065" max="13065" width="14.7109375" style="1" customWidth="1"/>
    <col min="13066" max="13066" width="12.28515625" style="1" customWidth="1"/>
    <col min="13067" max="13067" width="16.7109375" style="1" customWidth="1"/>
    <col min="13068" max="13068" width="13.85546875" style="1" customWidth="1"/>
    <col min="13069" max="13069" width="6.28515625" style="1" customWidth="1"/>
    <col min="13070" max="13070" width="12.7109375" style="1" customWidth="1"/>
    <col min="13071" max="13071" width="6.28515625" style="1" customWidth="1"/>
    <col min="13072" max="13072" width="13.28515625" style="1" customWidth="1"/>
    <col min="13073" max="13073" width="9.140625" style="1"/>
    <col min="13074" max="13074" width="13.28515625" style="1" customWidth="1"/>
    <col min="13075" max="13075" width="9.140625" style="1"/>
    <col min="13076" max="13076" width="13" style="1" customWidth="1"/>
    <col min="13077" max="13078" width="9.140625" style="1"/>
    <col min="13079" max="13079" width="13.7109375" style="1" customWidth="1"/>
    <col min="13080" max="13313" width="9.140625" style="1"/>
    <col min="13314" max="13314" width="10.140625" style="1" customWidth="1"/>
    <col min="13315" max="13318" width="9.140625" style="1"/>
    <col min="13319" max="13319" width="7" style="1" customWidth="1"/>
    <col min="13320" max="13320" width="8.140625" style="1" customWidth="1"/>
    <col min="13321" max="13321" width="14.7109375" style="1" customWidth="1"/>
    <col min="13322" max="13322" width="12.28515625" style="1" customWidth="1"/>
    <col min="13323" max="13323" width="16.7109375" style="1" customWidth="1"/>
    <col min="13324" max="13324" width="13.85546875" style="1" customWidth="1"/>
    <col min="13325" max="13325" width="6.28515625" style="1" customWidth="1"/>
    <col min="13326" max="13326" width="12.7109375" style="1" customWidth="1"/>
    <col min="13327" max="13327" width="6.28515625" style="1" customWidth="1"/>
    <col min="13328" max="13328" width="13.28515625" style="1" customWidth="1"/>
    <col min="13329" max="13329" width="9.140625" style="1"/>
    <col min="13330" max="13330" width="13.28515625" style="1" customWidth="1"/>
    <col min="13331" max="13331" width="9.140625" style="1"/>
    <col min="13332" max="13332" width="13" style="1" customWidth="1"/>
    <col min="13333" max="13334" width="9.140625" style="1"/>
    <col min="13335" max="13335" width="13.7109375" style="1" customWidth="1"/>
    <col min="13336" max="13569" width="9.140625" style="1"/>
    <col min="13570" max="13570" width="10.140625" style="1" customWidth="1"/>
    <col min="13571" max="13574" width="9.140625" style="1"/>
    <col min="13575" max="13575" width="7" style="1" customWidth="1"/>
    <col min="13576" max="13576" width="8.140625" style="1" customWidth="1"/>
    <col min="13577" max="13577" width="14.7109375" style="1" customWidth="1"/>
    <col min="13578" max="13578" width="12.28515625" style="1" customWidth="1"/>
    <col min="13579" max="13579" width="16.7109375" style="1" customWidth="1"/>
    <col min="13580" max="13580" width="13.85546875" style="1" customWidth="1"/>
    <col min="13581" max="13581" width="6.28515625" style="1" customWidth="1"/>
    <col min="13582" max="13582" width="12.7109375" style="1" customWidth="1"/>
    <col min="13583" max="13583" width="6.28515625" style="1" customWidth="1"/>
    <col min="13584" max="13584" width="13.28515625" style="1" customWidth="1"/>
    <col min="13585" max="13585" width="9.140625" style="1"/>
    <col min="13586" max="13586" width="13.28515625" style="1" customWidth="1"/>
    <col min="13587" max="13587" width="9.140625" style="1"/>
    <col min="13588" max="13588" width="13" style="1" customWidth="1"/>
    <col min="13589" max="13590" width="9.140625" style="1"/>
    <col min="13591" max="13591" width="13.7109375" style="1" customWidth="1"/>
    <col min="13592" max="13825" width="9.140625" style="1"/>
    <col min="13826" max="13826" width="10.140625" style="1" customWidth="1"/>
    <col min="13827" max="13830" width="9.140625" style="1"/>
    <col min="13831" max="13831" width="7" style="1" customWidth="1"/>
    <col min="13832" max="13832" width="8.140625" style="1" customWidth="1"/>
    <col min="13833" max="13833" width="14.7109375" style="1" customWidth="1"/>
    <col min="13834" max="13834" width="12.28515625" style="1" customWidth="1"/>
    <col min="13835" max="13835" width="16.7109375" style="1" customWidth="1"/>
    <col min="13836" max="13836" width="13.85546875" style="1" customWidth="1"/>
    <col min="13837" max="13837" width="6.28515625" style="1" customWidth="1"/>
    <col min="13838" max="13838" width="12.7109375" style="1" customWidth="1"/>
    <col min="13839" max="13839" width="6.28515625" style="1" customWidth="1"/>
    <col min="13840" max="13840" width="13.28515625" style="1" customWidth="1"/>
    <col min="13841" max="13841" width="9.140625" style="1"/>
    <col min="13842" max="13842" width="13.28515625" style="1" customWidth="1"/>
    <col min="13843" max="13843" width="9.140625" style="1"/>
    <col min="13844" max="13844" width="13" style="1" customWidth="1"/>
    <col min="13845" max="13846" width="9.140625" style="1"/>
    <col min="13847" max="13847" width="13.7109375" style="1" customWidth="1"/>
    <col min="13848" max="14081" width="9.140625" style="1"/>
    <col min="14082" max="14082" width="10.140625" style="1" customWidth="1"/>
    <col min="14083" max="14086" width="9.140625" style="1"/>
    <col min="14087" max="14087" width="7" style="1" customWidth="1"/>
    <col min="14088" max="14088" width="8.140625" style="1" customWidth="1"/>
    <col min="14089" max="14089" width="14.7109375" style="1" customWidth="1"/>
    <col min="14090" max="14090" width="12.28515625" style="1" customWidth="1"/>
    <col min="14091" max="14091" width="16.7109375" style="1" customWidth="1"/>
    <col min="14092" max="14092" width="13.85546875" style="1" customWidth="1"/>
    <col min="14093" max="14093" width="6.28515625" style="1" customWidth="1"/>
    <col min="14094" max="14094" width="12.7109375" style="1" customWidth="1"/>
    <col min="14095" max="14095" width="6.28515625" style="1" customWidth="1"/>
    <col min="14096" max="14096" width="13.28515625" style="1" customWidth="1"/>
    <col min="14097" max="14097" width="9.140625" style="1"/>
    <col min="14098" max="14098" width="13.28515625" style="1" customWidth="1"/>
    <col min="14099" max="14099" width="9.140625" style="1"/>
    <col min="14100" max="14100" width="13" style="1" customWidth="1"/>
    <col min="14101" max="14102" width="9.140625" style="1"/>
    <col min="14103" max="14103" width="13.7109375" style="1" customWidth="1"/>
    <col min="14104" max="14337" width="9.140625" style="1"/>
    <col min="14338" max="14338" width="10.140625" style="1" customWidth="1"/>
    <col min="14339" max="14342" width="9.140625" style="1"/>
    <col min="14343" max="14343" width="7" style="1" customWidth="1"/>
    <col min="14344" max="14344" width="8.140625" style="1" customWidth="1"/>
    <col min="14345" max="14345" width="14.7109375" style="1" customWidth="1"/>
    <col min="14346" max="14346" width="12.28515625" style="1" customWidth="1"/>
    <col min="14347" max="14347" width="16.7109375" style="1" customWidth="1"/>
    <col min="14348" max="14348" width="13.85546875" style="1" customWidth="1"/>
    <col min="14349" max="14349" width="6.28515625" style="1" customWidth="1"/>
    <col min="14350" max="14350" width="12.7109375" style="1" customWidth="1"/>
    <col min="14351" max="14351" width="6.28515625" style="1" customWidth="1"/>
    <col min="14352" max="14352" width="13.28515625" style="1" customWidth="1"/>
    <col min="14353" max="14353" width="9.140625" style="1"/>
    <col min="14354" max="14354" width="13.28515625" style="1" customWidth="1"/>
    <col min="14355" max="14355" width="9.140625" style="1"/>
    <col min="14356" max="14356" width="13" style="1" customWidth="1"/>
    <col min="14357" max="14358" width="9.140625" style="1"/>
    <col min="14359" max="14359" width="13.7109375" style="1" customWidth="1"/>
    <col min="14360" max="14593" width="9.140625" style="1"/>
    <col min="14594" max="14594" width="10.140625" style="1" customWidth="1"/>
    <col min="14595" max="14598" width="9.140625" style="1"/>
    <col min="14599" max="14599" width="7" style="1" customWidth="1"/>
    <col min="14600" max="14600" width="8.140625" style="1" customWidth="1"/>
    <col min="14601" max="14601" width="14.7109375" style="1" customWidth="1"/>
    <col min="14602" max="14602" width="12.28515625" style="1" customWidth="1"/>
    <col min="14603" max="14603" width="16.7109375" style="1" customWidth="1"/>
    <col min="14604" max="14604" width="13.85546875" style="1" customWidth="1"/>
    <col min="14605" max="14605" width="6.28515625" style="1" customWidth="1"/>
    <col min="14606" max="14606" width="12.7109375" style="1" customWidth="1"/>
    <col min="14607" max="14607" width="6.28515625" style="1" customWidth="1"/>
    <col min="14608" max="14608" width="13.28515625" style="1" customWidth="1"/>
    <col min="14609" max="14609" width="9.140625" style="1"/>
    <col min="14610" max="14610" width="13.28515625" style="1" customWidth="1"/>
    <col min="14611" max="14611" width="9.140625" style="1"/>
    <col min="14612" max="14612" width="13" style="1" customWidth="1"/>
    <col min="14613" max="14614" width="9.140625" style="1"/>
    <col min="14615" max="14615" width="13.7109375" style="1" customWidth="1"/>
    <col min="14616" max="14849" width="9.140625" style="1"/>
    <col min="14850" max="14850" width="10.140625" style="1" customWidth="1"/>
    <col min="14851" max="14854" width="9.140625" style="1"/>
    <col min="14855" max="14855" width="7" style="1" customWidth="1"/>
    <col min="14856" max="14856" width="8.140625" style="1" customWidth="1"/>
    <col min="14857" max="14857" width="14.7109375" style="1" customWidth="1"/>
    <col min="14858" max="14858" width="12.28515625" style="1" customWidth="1"/>
    <col min="14859" max="14859" width="16.7109375" style="1" customWidth="1"/>
    <col min="14860" max="14860" width="13.85546875" style="1" customWidth="1"/>
    <col min="14861" max="14861" width="6.28515625" style="1" customWidth="1"/>
    <col min="14862" max="14862" width="12.7109375" style="1" customWidth="1"/>
    <col min="14863" max="14863" width="6.28515625" style="1" customWidth="1"/>
    <col min="14864" max="14864" width="13.28515625" style="1" customWidth="1"/>
    <col min="14865" max="14865" width="9.140625" style="1"/>
    <col min="14866" max="14866" width="13.28515625" style="1" customWidth="1"/>
    <col min="14867" max="14867" width="9.140625" style="1"/>
    <col min="14868" max="14868" width="13" style="1" customWidth="1"/>
    <col min="14869" max="14870" width="9.140625" style="1"/>
    <col min="14871" max="14871" width="13.7109375" style="1" customWidth="1"/>
    <col min="14872" max="15105" width="9.140625" style="1"/>
    <col min="15106" max="15106" width="10.140625" style="1" customWidth="1"/>
    <col min="15107" max="15110" width="9.140625" style="1"/>
    <col min="15111" max="15111" width="7" style="1" customWidth="1"/>
    <col min="15112" max="15112" width="8.140625" style="1" customWidth="1"/>
    <col min="15113" max="15113" width="14.7109375" style="1" customWidth="1"/>
    <col min="15114" max="15114" width="12.28515625" style="1" customWidth="1"/>
    <col min="15115" max="15115" width="16.7109375" style="1" customWidth="1"/>
    <col min="15116" max="15116" width="13.85546875" style="1" customWidth="1"/>
    <col min="15117" max="15117" width="6.28515625" style="1" customWidth="1"/>
    <col min="15118" max="15118" width="12.7109375" style="1" customWidth="1"/>
    <col min="15119" max="15119" width="6.28515625" style="1" customWidth="1"/>
    <col min="15120" max="15120" width="13.28515625" style="1" customWidth="1"/>
    <col min="15121" max="15121" width="9.140625" style="1"/>
    <col min="15122" max="15122" width="13.28515625" style="1" customWidth="1"/>
    <col min="15123" max="15123" width="9.140625" style="1"/>
    <col min="15124" max="15124" width="13" style="1" customWidth="1"/>
    <col min="15125" max="15126" width="9.140625" style="1"/>
    <col min="15127" max="15127" width="13.7109375" style="1" customWidth="1"/>
    <col min="15128" max="15361" width="9.140625" style="1"/>
    <col min="15362" max="15362" width="10.140625" style="1" customWidth="1"/>
    <col min="15363" max="15366" width="9.140625" style="1"/>
    <col min="15367" max="15367" width="7" style="1" customWidth="1"/>
    <col min="15368" max="15368" width="8.140625" style="1" customWidth="1"/>
    <col min="15369" max="15369" width="14.7109375" style="1" customWidth="1"/>
    <col min="15370" max="15370" width="12.28515625" style="1" customWidth="1"/>
    <col min="15371" max="15371" width="16.7109375" style="1" customWidth="1"/>
    <col min="15372" max="15372" width="13.85546875" style="1" customWidth="1"/>
    <col min="15373" max="15373" width="6.28515625" style="1" customWidth="1"/>
    <col min="15374" max="15374" width="12.7109375" style="1" customWidth="1"/>
    <col min="15375" max="15375" width="6.28515625" style="1" customWidth="1"/>
    <col min="15376" max="15376" width="13.28515625" style="1" customWidth="1"/>
    <col min="15377" max="15377" width="9.140625" style="1"/>
    <col min="15378" max="15378" width="13.28515625" style="1" customWidth="1"/>
    <col min="15379" max="15379" width="9.140625" style="1"/>
    <col min="15380" max="15380" width="13" style="1" customWidth="1"/>
    <col min="15381" max="15382" width="9.140625" style="1"/>
    <col min="15383" max="15383" width="13.7109375" style="1" customWidth="1"/>
    <col min="15384" max="15617" width="9.140625" style="1"/>
    <col min="15618" max="15618" width="10.140625" style="1" customWidth="1"/>
    <col min="15619" max="15622" width="9.140625" style="1"/>
    <col min="15623" max="15623" width="7" style="1" customWidth="1"/>
    <col min="15624" max="15624" width="8.140625" style="1" customWidth="1"/>
    <col min="15625" max="15625" width="14.7109375" style="1" customWidth="1"/>
    <col min="15626" max="15626" width="12.28515625" style="1" customWidth="1"/>
    <col min="15627" max="15627" width="16.7109375" style="1" customWidth="1"/>
    <col min="15628" max="15628" width="13.85546875" style="1" customWidth="1"/>
    <col min="15629" max="15629" width="6.28515625" style="1" customWidth="1"/>
    <col min="15630" max="15630" width="12.7109375" style="1" customWidth="1"/>
    <col min="15631" max="15631" width="6.28515625" style="1" customWidth="1"/>
    <col min="15632" max="15632" width="13.28515625" style="1" customWidth="1"/>
    <col min="15633" max="15633" width="9.140625" style="1"/>
    <col min="15634" max="15634" width="13.28515625" style="1" customWidth="1"/>
    <col min="15635" max="15635" width="9.140625" style="1"/>
    <col min="15636" max="15636" width="13" style="1" customWidth="1"/>
    <col min="15637" max="15638" width="9.140625" style="1"/>
    <col min="15639" max="15639" width="13.7109375" style="1" customWidth="1"/>
    <col min="15640" max="15873" width="9.140625" style="1"/>
    <col min="15874" max="15874" width="10.140625" style="1" customWidth="1"/>
    <col min="15875" max="15878" width="9.140625" style="1"/>
    <col min="15879" max="15879" width="7" style="1" customWidth="1"/>
    <col min="15880" max="15880" width="8.140625" style="1" customWidth="1"/>
    <col min="15881" max="15881" width="14.7109375" style="1" customWidth="1"/>
    <col min="15882" max="15882" width="12.28515625" style="1" customWidth="1"/>
    <col min="15883" max="15883" width="16.7109375" style="1" customWidth="1"/>
    <col min="15884" max="15884" width="13.85546875" style="1" customWidth="1"/>
    <col min="15885" max="15885" width="6.28515625" style="1" customWidth="1"/>
    <col min="15886" max="15886" width="12.7109375" style="1" customWidth="1"/>
    <col min="15887" max="15887" width="6.28515625" style="1" customWidth="1"/>
    <col min="15888" max="15888" width="13.28515625" style="1" customWidth="1"/>
    <col min="15889" max="15889" width="9.140625" style="1"/>
    <col min="15890" max="15890" width="13.28515625" style="1" customWidth="1"/>
    <col min="15891" max="15891" width="9.140625" style="1"/>
    <col min="15892" max="15892" width="13" style="1" customWidth="1"/>
    <col min="15893" max="15894" width="9.140625" style="1"/>
    <col min="15895" max="15895" width="13.7109375" style="1" customWidth="1"/>
    <col min="15896" max="16129" width="9.140625" style="1"/>
    <col min="16130" max="16130" width="10.140625" style="1" customWidth="1"/>
    <col min="16131" max="16134" width="9.140625" style="1"/>
    <col min="16135" max="16135" width="7" style="1" customWidth="1"/>
    <col min="16136" max="16136" width="8.140625" style="1" customWidth="1"/>
    <col min="16137" max="16137" width="14.7109375" style="1" customWidth="1"/>
    <col min="16138" max="16138" width="12.28515625" style="1" customWidth="1"/>
    <col min="16139" max="16139" width="16.7109375" style="1" customWidth="1"/>
    <col min="16140" max="16140" width="13.85546875" style="1" customWidth="1"/>
    <col min="16141" max="16141" width="6.28515625" style="1" customWidth="1"/>
    <col min="16142" max="16142" width="12.7109375" style="1" customWidth="1"/>
    <col min="16143" max="16143" width="6.28515625" style="1" customWidth="1"/>
    <col min="16144" max="16144" width="13.28515625" style="1" customWidth="1"/>
    <col min="16145" max="16145" width="9.140625" style="1"/>
    <col min="16146" max="16146" width="13.28515625" style="1" customWidth="1"/>
    <col min="16147" max="16147" width="9.140625" style="1"/>
    <col min="16148" max="16148" width="13" style="1" customWidth="1"/>
    <col min="16149" max="16150" width="9.140625" style="1"/>
    <col min="16151" max="16151" width="13.7109375" style="1" customWidth="1"/>
    <col min="16152" max="16384" width="9.140625" style="1"/>
  </cols>
  <sheetData>
    <row r="11" ht="15" customHeight="1" x14ac:dyDescent="0.25"/>
    <row r="12" ht="26.45" customHeight="1" x14ac:dyDescent="0.25"/>
    <row r="13" ht="14.45" customHeight="1" x14ac:dyDescent="0.25"/>
    <row r="14" ht="20.25" customHeight="1" x14ac:dyDescent="0.25"/>
    <row r="15" ht="19.5" customHeight="1" x14ac:dyDescent="0.25"/>
    <row r="16" ht="22.5" customHeight="1" x14ac:dyDescent="0.25"/>
    <row r="17" spans="2:11" ht="72" customHeight="1" x14ac:dyDescent="0.25"/>
    <row r="18" spans="2:11" ht="31.5" customHeight="1" x14ac:dyDescent="0.25"/>
    <row r="19" spans="2:11" ht="64.5" customHeight="1" x14ac:dyDescent="0.35">
      <c r="B19" s="13" t="s">
        <v>22</v>
      </c>
      <c r="C19" s="37" t="s">
        <v>59</v>
      </c>
      <c r="D19" s="37" t="s">
        <v>60</v>
      </c>
      <c r="K19" s="74"/>
    </row>
    <row r="20" spans="2:11" ht="32.25" customHeight="1" x14ac:dyDescent="0.35">
      <c r="B20" s="75" t="s">
        <v>2</v>
      </c>
      <c r="C20" s="75" t="s">
        <v>61</v>
      </c>
      <c r="D20" s="75" t="s">
        <v>62</v>
      </c>
      <c r="K20" s="74"/>
    </row>
    <row r="21" spans="2:11" ht="42.75" customHeight="1" x14ac:dyDescent="0.35">
      <c r="B21" s="75" t="s">
        <v>1</v>
      </c>
      <c r="C21" s="75" t="s">
        <v>63</v>
      </c>
      <c r="D21" s="75" t="s">
        <v>64</v>
      </c>
    </row>
    <row r="22" spans="2:11" ht="37.5" customHeight="1" x14ac:dyDescent="0.35">
      <c r="B22" s="75" t="s">
        <v>3</v>
      </c>
      <c r="C22" s="75" t="s">
        <v>65</v>
      </c>
      <c r="D22" s="75" t="s">
        <v>66</v>
      </c>
    </row>
    <row r="23" spans="2:11" ht="39.75" customHeight="1" x14ac:dyDescent="0.35">
      <c r="B23" s="75" t="s">
        <v>4</v>
      </c>
      <c r="C23" s="75" t="s">
        <v>67</v>
      </c>
      <c r="D23" s="75" t="s">
        <v>68</v>
      </c>
    </row>
    <row r="24" spans="2:11" ht="28.15" customHeight="1" x14ac:dyDescent="0.25"/>
    <row r="25" spans="2:11" ht="27" customHeight="1" x14ac:dyDescent="0.25"/>
    <row r="26" spans="2:11" ht="32.25" customHeight="1" x14ac:dyDescent="0.25"/>
    <row r="27" spans="2:11" ht="24.75" customHeight="1" x14ac:dyDescent="0.25"/>
    <row r="28" spans="2:11" ht="31.5" customHeight="1" x14ac:dyDescent="0.25"/>
    <row r="29" spans="2:11" ht="25.5" customHeight="1" x14ac:dyDescent="0.25"/>
    <row r="30" spans="2:11" ht="43.15" customHeight="1" x14ac:dyDescent="0.25"/>
    <row r="31" spans="2:11" ht="27.75" customHeight="1" x14ac:dyDescent="0.25"/>
    <row r="32" spans="2:11" ht="27" customHeight="1" x14ac:dyDescent="0.25"/>
    <row r="33" spans="9:15" ht="28.5" customHeight="1" x14ac:dyDescent="0.25"/>
    <row r="35" spans="9:15" ht="25.5" customHeight="1" x14ac:dyDescent="0.25">
      <c r="I35" s="2"/>
    </row>
    <row r="36" spans="9:15" ht="26.45" customHeight="1" x14ac:dyDescent="0.25">
      <c r="I36" s="2"/>
    </row>
    <row r="37" spans="9:15" x14ac:dyDescent="0.25">
      <c r="I37" s="2"/>
      <c r="J37" s="2"/>
      <c r="K37" s="2"/>
      <c r="L37" s="2"/>
      <c r="M37" s="2"/>
      <c r="N37" s="2"/>
    </row>
    <row r="38" spans="9:15" x14ac:dyDescent="0.25">
      <c r="I38" s="3"/>
      <c r="J38" s="5"/>
      <c r="K38" s="5"/>
      <c r="L38" s="3"/>
      <c r="M38" s="3"/>
      <c r="N38" s="2"/>
    </row>
    <row r="39" spans="9:15" ht="28.5" customHeight="1" x14ac:dyDescent="0.25">
      <c r="I39" s="3"/>
      <c r="J39" s="5"/>
      <c r="K39" s="5"/>
      <c r="L39" s="3"/>
      <c r="M39" s="3"/>
    </row>
    <row r="40" spans="9:15" x14ac:dyDescent="0.25">
      <c r="I40" s="3"/>
      <c r="J40" s="5"/>
      <c r="K40" s="5"/>
      <c r="L40" s="3"/>
      <c r="M40" s="3"/>
    </row>
    <row r="41" spans="9:15" x14ac:dyDescent="0.25">
      <c r="I41" s="3"/>
      <c r="J41" s="5"/>
      <c r="K41" s="5"/>
      <c r="L41" s="3"/>
      <c r="M41" s="3"/>
    </row>
    <row r="42" spans="9:15" x14ac:dyDescent="0.25">
      <c r="I42" s="3"/>
      <c r="J42" s="5"/>
      <c r="K42" s="5"/>
      <c r="L42" s="3"/>
      <c r="M42" s="3"/>
    </row>
    <row r="43" spans="9:15" x14ac:dyDescent="0.25">
      <c r="I43" s="3"/>
      <c r="J43" s="4"/>
      <c r="K43" s="3"/>
      <c r="L43" s="3"/>
      <c r="M43" s="3"/>
    </row>
    <row r="44" spans="9:15" x14ac:dyDescent="0.25">
      <c r="I44" s="3"/>
      <c r="J44" s="4"/>
      <c r="K44" s="3"/>
      <c r="L44" s="3"/>
      <c r="M44" s="3"/>
    </row>
    <row r="45" spans="9:15" ht="15" customHeight="1" x14ac:dyDescent="0.25"/>
    <row r="47" spans="9:15" x14ac:dyDescent="0.25">
      <c r="O47" s="10"/>
    </row>
  </sheetData>
  <pageMargins left="0.7" right="0.7" top="0.75" bottom="0.75" header="0.3" footer="0.3"/>
  <pageSetup scale="41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P54"/>
  <sheetViews>
    <sheetView zoomScale="60" zoomScaleNormal="60" workbookViewId="0"/>
  </sheetViews>
  <sheetFormatPr defaultColWidth="9.140625" defaultRowHeight="15" x14ac:dyDescent="0.25"/>
  <cols>
    <col min="1" max="4" width="9.140625" style="1"/>
    <col min="5" max="5" width="21.42578125" style="1" customWidth="1"/>
    <col min="6" max="6" width="21.140625" style="1" customWidth="1"/>
    <col min="7" max="7" width="26.28515625" style="1" customWidth="1"/>
    <col min="8" max="9" width="9.140625" style="1"/>
    <col min="10" max="10" width="18.85546875" style="1" customWidth="1"/>
    <col min="11" max="11" width="7.7109375" style="1" customWidth="1"/>
    <col min="12" max="12" width="7.5703125" style="1" customWidth="1"/>
    <col min="13" max="13" width="7.7109375" style="1" customWidth="1"/>
    <col min="14" max="14" width="7.5703125" style="1" customWidth="1"/>
    <col min="15" max="15" width="6.5703125" style="1" customWidth="1"/>
    <col min="16" max="16" width="7.5703125" style="1" customWidth="1"/>
    <col min="17" max="17" width="6.42578125" style="1" customWidth="1"/>
    <col min="18" max="18" width="8.140625" style="1" customWidth="1"/>
    <col min="19" max="19" width="7.5703125" style="1" customWidth="1"/>
    <col min="20" max="16384" width="9.140625" style="1"/>
  </cols>
  <sheetData>
    <row r="1" spans="1:42" x14ac:dyDescent="0.25">
      <c r="A1" s="1">
        <v>0</v>
      </c>
    </row>
    <row r="11" spans="1:42" ht="15" customHeight="1" x14ac:dyDescent="0.25"/>
    <row r="12" spans="1:42" ht="11.25" customHeight="1" x14ac:dyDescent="0.25">
      <c r="M12" s="49">
        <v>1</v>
      </c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</row>
    <row r="13" spans="1:42" ht="18" customHeight="1" x14ac:dyDescent="0.25"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</row>
    <row r="14" spans="1:42" ht="20.25" customHeight="1" x14ac:dyDescent="0.25"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</row>
    <row r="15" spans="1:42" ht="19.5" customHeight="1" x14ac:dyDescent="0.25"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</row>
    <row r="16" spans="1:42" ht="22.5" customHeight="1" x14ac:dyDescent="0.25"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</row>
    <row r="17" spans="5:42" ht="26.25" customHeight="1" x14ac:dyDescent="0.25">
      <c r="M17" s="49"/>
      <c r="N17" s="49"/>
      <c r="O17" s="49"/>
      <c r="P17" s="49"/>
      <c r="Q17" s="49"/>
      <c r="R17" s="49"/>
      <c r="S17" s="49"/>
      <c r="T17" s="49"/>
      <c r="U17" s="49"/>
      <c r="V17" s="49">
        <v>1</v>
      </c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</row>
    <row r="18" spans="5:42" ht="25.5" customHeight="1" x14ac:dyDescent="0.25">
      <c r="E18" s="118" t="s">
        <v>40</v>
      </c>
      <c r="F18" s="120" t="s">
        <v>47</v>
      </c>
      <c r="G18" s="118" t="s">
        <v>41</v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</row>
    <row r="19" spans="5:42" ht="25.5" customHeight="1" x14ac:dyDescent="0.25">
      <c r="E19" s="119"/>
      <c r="F19" s="121"/>
      <c r="G19" s="11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</row>
    <row r="20" spans="5:42" ht="25.5" x14ac:dyDescent="0.25">
      <c r="E20" s="39" t="s">
        <v>2</v>
      </c>
      <c r="F20" s="16">
        <v>3</v>
      </c>
      <c r="G20" s="38" t="s">
        <v>42</v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</row>
    <row r="21" spans="5:42" ht="25.5" x14ac:dyDescent="0.25">
      <c r="E21" s="39" t="s">
        <v>1</v>
      </c>
      <c r="F21" s="16">
        <v>4</v>
      </c>
      <c r="G21" s="38" t="s">
        <v>42</v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</row>
    <row r="22" spans="5:42" ht="25.5" x14ac:dyDescent="0.25">
      <c r="E22" s="39" t="s">
        <v>3</v>
      </c>
      <c r="F22" s="16">
        <v>2</v>
      </c>
      <c r="G22" s="16" t="s">
        <v>2</v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</row>
    <row r="23" spans="5:42" ht="25.5" x14ac:dyDescent="0.25">
      <c r="E23" s="39" t="s">
        <v>4</v>
      </c>
      <c r="F23" s="16">
        <v>4</v>
      </c>
      <c r="G23" s="16" t="s">
        <v>1</v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</row>
    <row r="24" spans="5:42" ht="25.5" x14ac:dyDescent="0.25">
      <c r="E24" s="39" t="s">
        <v>43</v>
      </c>
      <c r="F24" s="16">
        <v>4</v>
      </c>
      <c r="G24" s="16" t="s">
        <v>3</v>
      </c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</row>
    <row r="25" spans="5:42" ht="25.5" x14ac:dyDescent="0.25">
      <c r="E25" s="39" t="s">
        <v>44</v>
      </c>
      <c r="F25" s="16">
        <v>3</v>
      </c>
      <c r="G25" s="16" t="s">
        <v>3</v>
      </c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</row>
    <row r="26" spans="5:42" ht="25.5" x14ac:dyDescent="0.25">
      <c r="E26" s="39" t="s">
        <v>45</v>
      </c>
      <c r="F26" s="16">
        <v>5</v>
      </c>
      <c r="G26" s="16" t="s">
        <v>56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</row>
    <row r="27" spans="5:42" ht="25.5" x14ac:dyDescent="0.25">
      <c r="E27" s="39" t="s">
        <v>48</v>
      </c>
      <c r="F27" s="16">
        <v>3</v>
      </c>
      <c r="G27" s="16" t="s">
        <v>49</v>
      </c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</row>
    <row r="28" spans="5:42" x14ac:dyDescent="0.25"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</row>
    <row r="29" spans="5:42" x14ac:dyDescent="0.25"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</row>
    <row r="30" spans="5:42" x14ac:dyDescent="0.25"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</row>
    <row r="31" spans="5:42" x14ac:dyDescent="0.25"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</row>
    <row r="32" spans="5:42" x14ac:dyDescent="0.25"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</row>
    <row r="33" spans="13:42" x14ac:dyDescent="0.25"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</row>
    <row r="34" spans="13:42" x14ac:dyDescent="0.25"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</row>
    <row r="35" spans="13:42" x14ac:dyDescent="0.25"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</row>
    <row r="36" spans="13:42" x14ac:dyDescent="0.25"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</row>
    <row r="37" spans="13:42" ht="21" customHeight="1" x14ac:dyDescent="0.25"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</row>
    <row r="38" spans="13:42" ht="21" customHeight="1" x14ac:dyDescent="0.25"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</row>
    <row r="39" spans="13:42" ht="19.149999999999999" customHeight="1" x14ac:dyDescent="0.25"/>
    <row r="47" spans="13:42" ht="14.45" customHeight="1" x14ac:dyDescent="0.25"/>
    <row r="48" spans="13:42" ht="14.45" customHeight="1" x14ac:dyDescent="0.25"/>
    <row r="49" ht="14.45" customHeight="1" x14ac:dyDescent="0.25"/>
    <row r="52" ht="15" customHeight="1" x14ac:dyDescent="0.25"/>
    <row r="53" ht="15" customHeight="1" x14ac:dyDescent="0.25"/>
    <row r="54" ht="15" customHeight="1" x14ac:dyDescent="0.25"/>
  </sheetData>
  <sheetProtection selectLockedCells="1"/>
  <mergeCells count="3">
    <mergeCell ref="E18:E19"/>
    <mergeCell ref="F18:F19"/>
    <mergeCell ref="G18:G19"/>
  </mergeCells>
  <pageMargins left="0.7" right="0.7" top="0.75" bottom="0.75" header="0.3" footer="0.3"/>
  <pageSetup scale="43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D317C-67A4-453E-B20B-F938E2F0DAE9}">
  <sheetPr>
    <pageSetUpPr fitToPage="1"/>
  </sheetPr>
  <dimension ref="E11:AH54"/>
  <sheetViews>
    <sheetView tabSelected="1" zoomScale="60" zoomScaleNormal="60" workbookViewId="0">
      <selection activeCell="AL38" sqref="A1:AL38"/>
    </sheetView>
  </sheetViews>
  <sheetFormatPr defaultColWidth="9.140625" defaultRowHeight="15" x14ac:dyDescent="0.25"/>
  <cols>
    <col min="1" max="4" width="9.140625" style="1"/>
    <col min="5" max="5" width="21.42578125" style="1" customWidth="1"/>
    <col min="6" max="6" width="21.140625" style="1" customWidth="1"/>
    <col min="7" max="7" width="26.28515625" style="1" customWidth="1"/>
    <col min="8" max="9" width="9.140625" style="1"/>
    <col min="10" max="10" width="18.85546875" style="1" customWidth="1"/>
    <col min="11" max="11" width="7.7109375" style="1" customWidth="1"/>
    <col min="12" max="12" width="7.5703125" style="1" customWidth="1"/>
    <col min="13" max="14" width="24.42578125" style="1" customWidth="1"/>
    <col min="15" max="15" width="7.5703125" style="1" customWidth="1"/>
    <col min="16" max="16" width="6.5703125" style="1" customWidth="1"/>
    <col min="17" max="17" width="7.5703125" style="1" customWidth="1"/>
    <col min="18" max="18" width="6.42578125" style="1" customWidth="1"/>
    <col min="19" max="19" width="8.140625" style="1" customWidth="1"/>
    <col min="20" max="20" width="7.5703125" style="1" customWidth="1"/>
    <col min="21" max="16384" width="9.140625" style="1"/>
  </cols>
  <sheetData>
    <row r="11" spans="13:34" ht="15" customHeight="1" x14ac:dyDescent="0.25"/>
    <row r="12" spans="13:34" ht="27.75" customHeight="1" x14ac:dyDescent="0.25">
      <c r="M12" s="66" t="s">
        <v>57</v>
      </c>
      <c r="N12" s="66"/>
      <c r="O12" s="66">
        <v>1</v>
      </c>
      <c r="P12" s="66">
        <v>2</v>
      </c>
      <c r="Q12" s="66">
        <v>3</v>
      </c>
      <c r="R12" s="66">
        <v>4</v>
      </c>
      <c r="S12" s="66">
        <v>5</v>
      </c>
      <c r="T12" s="66">
        <v>6</v>
      </c>
      <c r="U12" s="66">
        <v>7</v>
      </c>
      <c r="V12" s="66">
        <v>8</v>
      </c>
      <c r="W12" s="66">
        <v>9</v>
      </c>
      <c r="X12" s="66">
        <v>10</v>
      </c>
      <c r="Y12" s="66">
        <v>11</v>
      </c>
      <c r="Z12" s="66">
        <v>12</v>
      </c>
      <c r="AA12" s="66">
        <v>13</v>
      </c>
      <c r="AB12" s="66">
        <v>14</v>
      </c>
      <c r="AC12" s="66">
        <v>15</v>
      </c>
      <c r="AD12" s="66">
        <v>16</v>
      </c>
      <c r="AE12" s="66">
        <v>17</v>
      </c>
      <c r="AF12" s="66">
        <v>18</v>
      </c>
      <c r="AG12" s="66">
        <v>19</v>
      </c>
      <c r="AH12" s="66">
        <v>20</v>
      </c>
    </row>
    <row r="13" spans="13:34" ht="24" customHeight="1" x14ac:dyDescent="0.4">
      <c r="M13" s="67" t="s">
        <v>2</v>
      </c>
      <c r="N13" s="69">
        <v>45586</v>
      </c>
      <c r="O13" s="68"/>
      <c r="P13" s="68"/>
      <c r="Q13" s="68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</row>
    <row r="14" spans="13:34" ht="33.75" customHeight="1" x14ac:dyDescent="0.4">
      <c r="M14" s="67" t="s">
        <v>1</v>
      </c>
      <c r="N14" s="67"/>
      <c r="O14" s="68"/>
      <c r="P14" s="68"/>
      <c r="Q14" s="68"/>
      <c r="R14" s="68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</row>
    <row r="15" spans="13:34" ht="27" customHeight="1" x14ac:dyDescent="0.4">
      <c r="M15" s="67" t="s">
        <v>3</v>
      </c>
      <c r="N15" s="67"/>
      <c r="O15" s="65"/>
      <c r="P15" s="65"/>
      <c r="Q15" s="65"/>
      <c r="R15" s="68"/>
      <c r="S15" s="68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3:34" ht="34.5" customHeight="1" x14ac:dyDescent="0.4">
      <c r="M16" s="67" t="s">
        <v>4</v>
      </c>
      <c r="N16" s="67"/>
      <c r="O16" s="65"/>
      <c r="P16" s="65"/>
      <c r="Q16" s="65"/>
      <c r="R16" s="65"/>
      <c r="S16" s="68"/>
      <c r="T16" s="68"/>
      <c r="U16" s="68"/>
      <c r="V16" s="68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</row>
    <row r="17" spans="5:34" ht="39" customHeight="1" x14ac:dyDescent="0.4">
      <c r="M17" s="67" t="s">
        <v>43</v>
      </c>
      <c r="N17" s="67"/>
      <c r="O17" s="65"/>
      <c r="P17" s="65"/>
      <c r="Q17" s="65"/>
      <c r="R17" s="65"/>
      <c r="S17" s="65"/>
      <c r="T17" s="68"/>
      <c r="U17" s="68"/>
      <c r="V17" s="68"/>
      <c r="W17" s="68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</row>
    <row r="18" spans="5:34" ht="38.25" customHeight="1" x14ac:dyDescent="0.4">
      <c r="E18" s="118" t="s">
        <v>40</v>
      </c>
      <c r="F18" s="120" t="s">
        <v>47</v>
      </c>
      <c r="G18" s="118" t="s">
        <v>41</v>
      </c>
      <c r="M18" s="67" t="s">
        <v>44</v>
      </c>
      <c r="N18" s="67"/>
      <c r="O18" s="65"/>
      <c r="P18" s="65"/>
      <c r="Q18" s="65"/>
      <c r="R18" s="65"/>
      <c r="S18" s="65"/>
      <c r="T18" s="68"/>
      <c r="U18" s="68"/>
      <c r="V18" s="68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</row>
    <row r="19" spans="5:34" ht="34.5" customHeight="1" x14ac:dyDescent="0.4">
      <c r="E19" s="119"/>
      <c r="F19" s="121"/>
      <c r="G19" s="119"/>
      <c r="M19" s="67" t="s">
        <v>45</v>
      </c>
      <c r="N19" s="67"/>
      <c r="O19" s="65"/>
      <c r="P19" s="65"/>
      <c r="Q19" s="65"/>
      <c r="R19" s="65"/>
      <c r="S19" s="65"/>
      <c r="T19" s="65"/>
      <c r="U19" s="65"/>
      <c r="V19" s="65"/>
      <c r="W19" s="65"/>
      <c r="X19" s="68"/>
      <c r="Y19" s="68"/>
      <c r="Z19" s="68"/>
      <c r="AA19" s="68"/>
      <c r="AB19" s="68"/>
      <c r="AC19" s="65"/>
      <c r="AD19" s="65"/>
      <c r="AE19" s="65"/>
      <c r="AF19" s="65"/>
      <c r="AG19" s="65"/>
      <c r="AH19" s="65"/>
    </row>
    <row r="20" spans="5:34" ht="30" customHeight="1" x14ac:dyDescent="0.4">
      <c r="E20" s="39" t="s">
        <v>2</v>
      </c>
      <c r="F20" s="16">
        <v>3</v>
      </c>
      <c r="G20" s="38" t="s">
        <v>42</v>
      </c>
      <c r="M20" s="67" t="s">
        <v>48</v>
      </c>
      <c r="N20" s="69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8"/>
      <c r="AD20" s="68"/>
      <c r="AE20" s="68"/>
      <c r="AF20" s="65"/>
      <c r="AG20" s="65"/>
      <c r="AH20" s="65"/>
    </row>
    <row r="21" spans="5:34" ht="26.25" x14ac:dyDescent="0.4">
      <c r="E21" s="39" t="s">
        <v>1</v>
      </c>
      <c r="F21" s="16">
        <v>4</v>
      </c>
      <c r="G21" s="38" t="s">
        <v>42</v>
      </c>
      <c r="M21" s="67"/>
      <c r="N21" s="69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</row>
    <row r="22" spans="5:34" ht="25.5" x14ac:dyDescent="0.25">
      <c r="E22" s="39" t="s">
        <v>3</v>
      </c>
      <c r="F22" s="16">
        <v>2</v>
      </c>
      <c r="G22" s="16" t="s">
        <v>2</v>
      </c>
    </row>
    <row r="23" spans="5:34" ht="25.5" x14ac:dyDescent="0.25">
      <c r="E23" s="39" t="s">
        <v>4</v>
      </c>
      <c r="F23" s="16">
        <v>4</v>
      </c>
      <c r="G23" s="16" t="s">
        <v>1</v>
      </c>
    </row>
    <row r="24" spans="5:34" ht="36" x14ac:dyDescent="0.55000000000000004">
      <c r="E24" s="39" t="s">
        <v>43</v>
      </c>
      <c r="F24" s="16">
        <v>4</v>
      </c>
      <c r="G24" s="16" t="s">
        <v>3</v>
      </c>
      <c r="AD24" s="122">
        <v>17</v>
      </c>
      <c r="AE24" s="122"/>
    </row>
    <row r="25" spans="5:34" ht="25.5" x14ac:dyDescent="0.25">
      <c r="E25" s="39" t="s">
        <v>44</v>
      </c>
      <c r="F25" s="16">
        <v>3</v>
      </c>
      <c r="G25" s="16" t="s">
        <v>3</v>
      </c>
    </row>
    <row r="26" spans="5:34" ht="25.5" x14ac:dyDescent="0.25">
      <c r="E26" s="39" t="s">
        <v>45</v>
      </c>
      <c r="F26" s="16">
        <v>5</v>
      </c>
      <c r="G26" s="16" t="s">
        <v>56</v>
      </c>
    </row>
    <row r="27" spans="5:34" ht="25.5" x14ac:dyDescent="0.25">
      <c r="E27" s="39" t="s">
        <v>48</v>
      </c>
      <c r="F27" s="16">
        <v>3</v>
      </c>
      <c r="G27" s="16" t="s">
        <v>49</v>
      </c>
    </row>
    <row r="37" ht="21" customHeight="1" x14ac:dyDescent="0.25"/>
    <row r="38" ht="21" customHeight="1" x14ac:dyDescent="0.25"/>
    <row r="39" ht="19.149999999999999" customHeight="1" x14ac:dyDescent="0.25"/>
    <row r="47" ht="14.45" customHeight="1" x14ac:dyDescent="0.25"/>
    <row r="48" ht="14.45" customHeight="1" x14ac:dyDescent="0.25"/>
    <row r="49" ht="14.45" customHeight="1" x14ac:dyDescent="0.25"/>
    <row r="52" ht="15" customHeight="1" x14ac:dyDescent="0.25"/>
    <row r="53" ht="15" customHeight="1" x14ac:dyDescent="0.25"/>
    <row r="54" ht="15" customHeight="1" x14ac:dyDescent="0.25"/>
  </sheetData>
  <sheetProtection selectLockedCells="1"/>
  <mergeCells count="4">
    <mergeCell ref="E18:E19"/>
    <mergeCell ref="F18:F19"/>
    <mergeCell ref="G18:G19"/>
    <mergeCell ref="AD24:AE24"/>
  </mergeCells>
  <pageMargins left="0.7" right="0.7" top="0.75" bottom="0.75" header="0.3" footer="0.3"/>
  <pageSetup scale="3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Z12:AL85"/>
  <sheetViews>
    <sheetView zoomScale="70" zoomScaleNormal="70" workbookViewId="0"/>
  </sheetViews>
  <sheetFormatPr defaultColWidth="9.140625" defaultRowHeight="15" x14ac:dyDescent="0.25"/>
  <cols>
    <col min="1" max="16384" width="9.140625" style="1"/>
  </cols>
  <sheetData>
    <row r="12" spans="36:38" x14ac:dyDescent="0.25">
      <c r="AJ12" s="76"/>
      <c r="AK12" s="76"/>
      <c r="AL12" s="76"/>
    </row>
    <row r="13" spans="36:38" x14ac:dyDescent="0.25">
      <c r="AJ13" s="76"/>
      <c r="AK13" s="76"/>
      <c r="AL13" s="76"/>
    </row>
    <row r="35" spans="36:38" ht="15" customHeight="1" x14ac:dyDescent="0.25">
      <c r="AJ35" s="76"/>
      <c r="AK35" s="76"/>
      <c r="AL35" s="76"/>
    </row>
    <row r="36" spans="36:38" ht="15" customHeight="1" x14ac:dyDescent="0.25">
      <c r="AJ36" s="76"/>
      <c r="AK36" s="76"/>
      <c r="AL36" s="76"/>
    </row>
    <row r="58" spans="36:38" x14ac:dyDescent="0.25">
      <c r="AJ58" s="76"/>
      <c r="AK58" s="76"/>
      <c r="AL58" s="76"/>
    </row>
    <row r="59" spans="36:38" x14ac:dyDescent="0.25">
      <c r="AJ59" s="76"/>
      <c r="AK59" s="76"/>
      <c r="AL59" s="76"/>
    </row>
    <row r="85" spans="26:26" x14ac:dyDescent="0.25">
      <c r="Z85"/>
    </row>
  </sheetData>
  <sheetProtection selectLockedCells="1" selectUnlockedCells="1"/>
  <mergeCells count="3">
    <mergeCell ref="AJ12:AL13"/>
    <mergeCell ref="AJ35:AL36"/>
    <mergeCell ref="AJ58:AL59"/>
  </mergeCells>
  <pageMargins left="0.7" right="0.7" top="0.75" bottom="0.75" header="0.3" footer="0.3"/>
  <pageSetup scale="3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F7696-ED05-4E66-AF7A-D2D4D1272A7E}">
  <sheetPr>
    <pageSetUpPr fitToPage="1"/>
  </sheetPr>
  <dimension ref="D22:AB83"/>
  <sheetViews>
    <sheetView zoomScale="50" zoomScaleNormal="50" workbookViewId="0"/>
  </sheetViews>
  <sheetFormatPr defaultColWidth="9.140625" defaultRowHeight="15" x14ac:dyDescent="0.25"/>
  <cols>
    <col min="1" max="33" width="9.140625" style="1"/>
    <col min="34" max="34" width="18.140625" style="1" customWidth="1"/>
    <col min="35" max="16384" width="9.140625" style="1"/>
  </cols>
  <sheetData>
    <row r="22" spans="26:28" x14ac:dyDescent="0.25">
      <c r="Z22" s="77" t="s">
        <v>27</v>
      </c>
      <c r="AA22" s="77"/>
      <c r="AB22" s="77"/>
    </row>
    <row r="23" spans="26:28" x14ac:dyDescent="0.25">
      <c r="Z23" s="77"/>
      <c r="AA23" s="77"/>
      <c r="AB23" s="77"/>
    </row>
    <row r="28" spans="26:28" x14ac:dyDescent="0.25">
      <c r="Z28" s="77" t="s">
        <v>27</v>
      </c>
      <c r="AA28" s="77"/>
      <c r="AB28" s="77"/>
    </row>
    <row r="29" spans="26:28" x14ac:dyDescent="0.25">
      <c r="Z29" s="77"/>
      <c r="AA29" s="77"/>
      <c r="AB29" s="77"/>
    </row>
    <row r="45" spans="26:28" ht="15" customHeight="1" x14ac:dyDescent="0.25"/>
    <row r="46" spans="26:28" ht="15" customHeight="1" x14ac:dyDescent="0.25"/>
    <row r="47" spans="26:28" x14ac:dyDescent="0.25">
      <c r="Z47" s="77" t="s">
        <v>28</v>
      </c>
      <c r="AA47" s="77"/>
      <c r="AB47" s="77"/>
    </row>
    <row r="48" spans="26:28" x14ac:dyDescent="0.25">
      <c r="Z48" s="77"/>
      <c r="AA48" s="77"/>
      <c r="AB48" s="77"/>
    </row>
    <row r="66" spans="4:28" x14ac:dyDescent="0.25">
      <c r="Z66" s="77" t="s">
        <v>29</v>
      </c>
      <c r="AA66" s="77"/>
      <c r="AB66" s="77"/>
    </row>
    <row r="67" spans="4:28" x14ac:dyDescent="0.25">
      <c r="Z67" s="77"/>
      <c r="AA67" s="77"/>
      <c r="AB67" s="77"/>
    </row>
    <row r="71" spans="4:28" ht="15" customHeight="1" x14ac:dyDescent="0.25"/>
    <row r="72" spans="4:28" ht="29.25" x14ac:dyDescent="0.25">
      <c r="D72" s="78"/>
      <c r="E72" s="78"/>
      <c r="F72" s="78"/>
      <c r="H72" s="25"/>
      <c r="N72" s="25"/>
    </row>
    <row r="81" s="1" customFormat="1" x14ac:dyDescent="0.25"/>
    <row r="82" s="1" customFormat="1" ht="15" customHeight="1" x14ac:dyDescent="0.25"/>
    <row r="83" s="1" customFormat="1" ht="15" customHeight="1" x14ac:dyDescent="0.25"/>
  </sheetData>
  <mergeCells count="5">
    <mergeCell ref="Z66:AB67"/>
    <mergeCell ref="D72:F72"/>
    <mergeCell ref="Z22:AB23"/>
    <mergeCell ref="Z28:AB29"/>
    <mergeCell ref="Z47:AB48"/>
  </mergeCells>
  <pageMargins left="0.7" right="0.7" top="0.75" bottom="0.75" header="0.3" footer="0.3"/>
  <pageSetup scale="3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F11:Z66"/>
  <sheetViews>
    <sheetView zoomScale="70" zoomScaleNormal="70" workbookViewId="0"/>
  </sheetViews>
  <sheetFormatPr defaultColWidth="9.140625" defaultRowHeight="15" x14ac:dyDescent="0.25"/>
  <cols>
    <col min="1" max="5" width="9.140625" style="1"/>
    <col min="6" max="7" width="17.140625" style="1" customWidth="1"/>
    <col min="8" max="8" width="20.28515625" style="1" customWidth="1"/>
    <col min="9" max="9" width="18.5703125" style="1" customWidth="1"/>
    <col min="10" max="10" width="10.140625" style="1" customWidth="1"/>
    <col min="11" max="11" width="15" style="1" customWidth="1"/>
    <col min="12" max="12" width="11.5703125" style="1" customWidth="1"/>
    <col min="13" max="14" width="9.140625" style="1"/>
    <col min="15" max="15" width="8" style="1" customWidth="1"/>
    <col min="16" max="16" width="8.85546875" style="1" customWidth="1"/>
    <col min="17" max="19" width="9.28515625" style="1" customWidth="1"/>
    <col min="20" max="20" width="10.28515625" style="1" customWidth="1"/>
    <col min="21" max="21" width="7.5703125" style="1" customWidth="1"/>
    <col min="22" max="22" width="7.28515625" style="1" customWidth="1"/>
    <col min="23" max="23" width="6.7109375" style="1" customWidth="1"/>
    <col min="24" max="16384" width="9.140625" style="1"/>
  </cols>
  <sheetData>
    <row r="11" spans="6:26" x14ac:dyDescent="0.25">
      <c r="P11" s="49">
        <v>1</v>
      </c>
      <c r="Q11" s="49"/>
      <c r="R11" s="49"/>
      <c r="S11" s="49">
        <v>1</v>
      </c>
      <c r="T11" s="49"/>
      <c r="U11" s="49"/>
      <c r="V11" s="49"/>
      <c r="W11" s="49"/>
      <c r="X11" s="49"/>
      <c r="Y11" s="49"/>
      <c r="Z11" s="49"/>
    </row>
    <row r="12" spans="6:26" x14ac:dyDescent="0.25"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6:26" x14ac:dyDescent="0.25"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6:26" x14ac:dyDescent="0.25"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6:26" x14ac:dyDescent="0.25"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6:26" ht="24.75" customHeight="1" x14ac:dyDescent="0.25">
      <c r="F16" s="2"/>
      <c r="G16" s="2"/>
      <c r="H16" s="2"/>
      <c r="I16" s="2"/>
      <c r="J16" s="2"/>
      <c r="K16" s="2"/>
      <c r="L16" s="2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6:26" ht="27.75" customHeight="1" x14ac:dyDescent="0.25">
      <c r="F17" s="2"/>
      <c r="G17" s="2"/>
      <c r="H17" s="2"/>
      <c r="I17" s="2"/>
      <c r="K17" s="2"/>
      <c r="L17" s="2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6:26" ht="20.45" customHeight="1" x14ac:dyDescent="0.25">
      <c r="F18" s="2"/>
      <c r="G18" s="2"/>
      <c r="H18" s="2"/>
      <c r="I18" s="2"/>
      <c r="K18" s="2"/>
      <c r="L18" s="2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6:26" ht="21" customHeight="1" x14ac:dyDescent="0.25">
      <c r="F19" s="2"/>
      <c r="G19" s="2"/>
      <c r="H19" s="2"/>
      <c r="I19" s="2"/>
      <c r="K19" s="2"/>
      <c r="L19" s="2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6:26" ht="21" customHeight="1" x14ac:dyDescent="0.25">
      <c r="F20" s="2"/>
      <c r="G20" s="2"/>
      <c r="H20" s="2"/>
      <c r="I20" s="2"/>
      <c r="K20" s="2"/>
      <c r="L20" s="2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6:26" ht="19.149999999999999" customHeight="1" x14ac:dyDescent="0.25">
      <c r="F21" s="2"/>
      <c r="G21" s="2"/>
      <c r="H21" s="2"/>
      <c r="I21" s="2"/>
      <c r="K21" s="2"/>
      <c r="L21" s="2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6:26" ht="15" customHeight="1" x14ac:dyDescent="0.25">
      <c r="F22" s="2"/>
      <c r="G22" s="2"/>
      <c r="H22" s="2"/>
      <c r="I22" s="2"/>
      <c r="K22" s="2"/>
      <c r="L22" s="2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6:26" ht="18" customHeight="1" x14ac:dyDescent="0.25">
      <c r="F23" s="2"/>
      <c r="G23" s="2"/>
      <c r="H23" s="2"/>
      <c r="I23" s="2"/>
      <c r="K23" s="2"/>
      <c r="L23" s="2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6:26" ht="15.75" customHeight="1" x14ac:dyDescent="0.25">
      <c r="F24" s="2"/>
      <c r="G24" s="2"/>
      <c r="H24" s="2"/>
      <c r="I24" s="2"/>
      <c r="K24" s="2"/>
      <c r="L24" s="2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6:26" ht="19.5" customHeight="1" x14ac:dyDescent="0.25">
      <c r="F25" s="2"/>
      <c r="G25" s="2"/>
      <c r="H25" s="2"/>
      <c r="I25" s="2"/>
      <c r="K25" s="2"/>
      <c r="L25" s="2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6:26" ht="24" customHeight="1" x14ac:dyDescent="0.25">
      <c r="F26" s="2"/>
      <c r="G26" s="2"/>
      <c r="H26" s="2"/>
      <c r="I26" s="2"/>
      <c r="K26" s="2"/>
      <c r="L26" s="2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6:26" ht="15" customHeight="1" x14ac:dyDescent="0.25">
      <c r="F27" s="2"/>
      <c r="G27" s="2"/>
      <c r="H27" s="2"/>
      <c r="I27" s="2"/>
      <c r="K27" s="2"/>
      <c r="L27" s="2"/>
    </row>
    <row r="28" spans="6:26" ht="30" customHeight="1" x14ac:dyDescent="0.25"/>
    <row r="29" spans="6:26" ht="30.75" customHeight="1" x14ac:dyDescent="0.25"/>
    <row r="30" spans="6:26" ht="15" customHeight="1" x14ac:dyDescent="0.25"/>
    <row r="31" spans="6:26" ht="15" customHeight="1" x14ac:dyDescent="0.25"/>
    <row r="32" spans="6:2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46" ht="15" customHeight="1" x14ac:dyDescent="0.25"/>
    <row r="47" ht="15" customHeight="1" x14ac:dyDescent="0.25"/>
    <row r="48" ht="15" customHeight="1" x14ac:dyDescent="0.25"/>
    <row r="50" ht="15" customHeight="1" x14ac:dyDescent="0.25"/>
    <row r="51" ht="15" customHeight="1" x14ac:dyDescent="0.25"/>
    <row r="52" ht="15" customHeight="1" x14ac:dyDescent="0.25"/>
    <row r="55" ht="15" customHeight="1" x14ac:dyDescent="0.25"/>
    <row r="56" ht="15" customHeight="1" x14ac:dyDescent="0.25"/>
    <row r="57" ht="15" customHeight="1" x14ac:dyDescent="0.25"/>
    <row r="60" ht="15" customHeight="1" x14ac:dyDescent="0.25"/>
    <row r="61" ht="15" customHeight="1" x14ac:dyDescent="0.25"/>
    <row r="62" ht="15" customHeight="1" x14ac:dyDescent="0.25"/>
    <row r="64" ht="15" customHeight="1" x14ac:dyDescent="0.25"/>
    <row r="65" ht="15" customHeight="1" x14ac:dyDescent="0.25"/>
    <row r="66" ht="15" customHeight="1" x14ac:dyDescent="0.25"/>
  </sheetData>
  <pageMargins left="0.7" right="0.7" top="0.75" bottom="0.75" header="0.3" footer="0.3"/>
  <pageSetup scale="5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B0A18-FCD0-4546-AAD2-C1718FE7FBAB}">
  <sheetPr>
    <pageSetUpPr fitToPage="1"/>
  </sheetPr>
  <dimension ref="F11:Z66"/>
  <sheetViews>
    <sheetView zoomScale="70" zoomScaleNormal="70" workbookViewId="0">
      <selection activeCell="AA36" sqref="A1:AA36"/>
    </sheetView>
  </sheetViews>
  <sheetFormatPr defaultColWidth="9.140625" defaultRowHeight="15" x14ac:dyDescent="0.25"/>
  <cols>
    <col min="1" max="5" width="9.140625" style="1"/>
    <col min="6" max="7" width="17.140625" style="1" customWidth="1"/>
    <col min="8" max="8" width="20.28515625" style="1" customWidth="1"/>
    <col min="9" max="9" width="18.5703125" style="1" customWidth="1"/>
    <col min="10" max="10" width="10.140625" style="1" customWidth="1"/>
    <col min="11" max="11" width="15" style="1" customWidth="1"/>
    <col min="12" max="12" width="11.5703125" style="1" customWidth="1"/>
    <col min="13" max="14" width="9.140625" style="1"/>
    <col min="15" max="15" width="8" style="1" customWidth="1"/>
    <col min="16" max="16" width="18.140625" style="1" customWidth="1"/>
    <col min="17" max="17" width="9.28515625" style="1" customWidth="1"/>
    <col min="18" max="18" width="19.5703125" style="1" customWidth="1"/>
    <col min="19" max="19" width="9.28515625" style="1" customWidth="1"/>
    <col min="20" max="20" width="10.28515625" style="1" customWidth="1"/>
    <col min="21" max="21" width="22.42578125" style="1" customWidth="1"/>
    <col min="22" max="22" width="7.28515625" style="1" customWidth="1"/>
    <col min="23" max="23" width="6.7109375" style="1" customWidth="1"/>
    <col min="24" max="16384" width="9.140625" style="1"/>
  </cols>
  <sheetData>
    <row r="11" spans="6:26" ht="26.25" x14ac:dyDescent="0.25">
      <c r="P11" s="70">
        <v>1200000</v>
      </c>
      <c r="Q11" s="70"/>
      <c r="R11" s="71"/>
      <c r="S11" s="70"/>
      <c r="T11" s="71"/>
      <c r="U11" s="71"/>
      <c r="V11" s="71"/>
      <c r="W11" s="71"/>
      <c r="X11" s="71"/>
      <c r="Y11" s="71"/>
      <c r="Z11" s="71"/>
    </row>
    <row r="12" spans="6:26" ht="26.25" x14ac:dyDescent="0.25">
      <c r="P12" s="70">
        <v>4</v>
      </c>
      <c r="Q12" s="70"/>
      <c r="R12" s="70"/>
      <c r="S12" s="70"/>
      <c r="T12" s="71"/>
      <c r="U12" s="71"/>
      <c r="V12" s="71"/>
      <c r="W12" s="71"/>
      <c r="X12" s="71"/>
      <c r="Y12" s="71"/>
      <c r="Z12" s="71"/>
    </row>
    <row r="13" spans="6:26" ht="26.25" x14ac:dyDescent="0.25">
      <c r="P13" s="70">
        <f>P11*P12</f>
        <v>4800000</v>
      </c>
      <c r="Q13" s="70"/>
      <c r="R13" s="70">
        <v>200000</v>
      </c>
      <c r="S13" s="70"/>
      <c r="T13" s="71"/>
      <c r="U13" s="72">
        <f>P13/R13</f>
        <v>24</v>
      </c>
      <c r="V13" s="71"/>
      <c r="W13" s="71"/>
      <c r="X13" s="71"/>
      <c r="Y13" s="71"/>
      <c r="Z13" s="71"/>
    </row>
    <row r="14" spans="6:26" ht="26.25" x14ac:dyDescent="0.25">
      <c r="P14" s="70"/>
      <c r="Q14" s="70"/>
      <c r="R14" s="70"/>
      <c r="S14" s="70"/>
      <c r="T14" s="71"/>
      <c r="U14" s="71"/>
      <c r="V14" s="71"/>
      <c r="W14" s="71"/>
      <c r="X14" s="71"/>
      <c r="Y14" s="71"/>
      <c r="Z14" s="71"/>
    </row>
    <row r="15" spans="6:26" ht="26.25" x14ac:dyDescent="0.25">
      <c r="P15" s="70"/>
      <c r="Q15" s="70"/>
      <c r="R15" s="70"/>
      <c r="S15" s="70"/>
      <c r="T15" s="71"/>
      <c r="U15" s="71"/>
      <c r="V15" s="71"/>
      <c r="W15" s="71"/>
      <c r="X15" s="71"/>
      <c r="Y15" s="71"/>
      <c r="Z15" s="71"/>
    </row>
    <row r="16" spans="6:26" ht="24.75" customHeight="1" x14ac:dyDescent="0.25">
      <c r="F16" s="2"/>
      <c r="G16" s="2"/>
      <c r="H16" s="2"/>
      <c r="I16" s="2"/>
      <c r="J16" s="2"/>
      <c r="K16" s="2"/>
      <c r="L16" s="2"/>
      <c r="P16" s="70"/>
      <c r="Q16" s="70"/>
      <c r="R16" s="70"/>
      <c r="S16" s="70"/>
      <c r="T16" s="71"/>
      <c r="U16" s="71"/>
      <c r="V16" s="71"/>
      <c r="W16" s="71"/>
      <c r="X16" s="71"/>
      <c r="Y16" s="71"/>
      <c r="Z16" s="71"/>
    </row>
    <row r="17" spans="6:26" ht="27.75" customHeight="1" x14ac:dyDescent="0.25">
      <c r="F17" s="2"/>
      <c r="G17" s="2"/>
      <c r="H17" s="2"/>
      <c r="I17" s="2"/>
      <c r="K17" s="2"/>
      <c r="L17" s="2"/>
      <c r="P17" s="70"/>
      <c r="Q17" s="70"/>
      <c r="R17" s="70"/>
      <c r="S17" s="70"/>
      <c r="T17" s="71"/>
      <c r="U17" s="71"/>
      <c r="V17" s="71"/>
      <c r="W17" s="71"/>
      <c r="X17" s="71"/>
      <c r="Y17" s="71"/>
      <c r="Z17" s="71"/>
    </row>
    <row r="18" spans="6:26" ht="20.45" customHeight="1" x14ac:dyDescent="0.25">
      <c r="F18" s="2"/>
      <c r="G18" s="2"/>
      <c r="H18" s="2"/>
      <c r="I18" s="2"/>
      <c r="K18" s="2"/>
      <c r="L18" s="2"/>
      <c r="P18" s="70"/>
      <c r="Q18" s="70"/>
      <c r="R18" s="70"/>
      <c r="S18" s="70"/>
      <c r="T18" s="71"/>
      <c r="U18" s="71"/>
      <c r="V18" s="71"/>
      <c r="W18" s="71"/>
      <c r="X18" s="71"/>
      <c r="Y18" s="71"/>
      <c r="Z18" s="71"/>
    </row>
    <row r="19" spans="6:26" ht="21" customHeight="1" x14ac:dyDescent="0.25">
      <c r="F19" s="2"/>
      <c r="G19" s="2"/>
      <c r="H19" s="2"/>
      <c r="I19" s="2"/>
      <c r="K19" s="2"/>
      <c r="L19" s="2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6:26" ht="21" customHeight="1" x14ac:dyDescent="0.25">
      <c r="F20" s="2"/>
      <c r="G20" s="2"/>
      <c r="H20" s="2"/>
      <c r="I20" s="2"/>
      <c r="K20" s="2"/>
      <c r="L20" s="2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6:26" ht="19.149999999999999" customHeight="1" x14ac:dyDescent="0.25">
      <c r="F21" s="2"/>
      <c r="G21" s="2"/>
      <c r="H21" s="2"/>
      <c r="I21" s="2"/>
      <c r="K21" s="2"/>
      <c r="L21" s="2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6:26" ht="15" customHeight="1" x14ac:dyDescent="0.25">
      <c r="F22" s="2"/>
      <c r="G22" s="2"/>
      <c r="H22" s="2"/>
      <c r="I22" s="2"/>
      <c r="K22" s="2"/>
      <c r="L22" s="2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6:26" ht="18" customHeight="1" x14ac:dyDescent="0.25">
      <c r="F23" s="2"/>
      <c r="G23" s="2"/>
      <c r="H23" s="2"/>
      <c r="I23" s="2"/>
      <c r="K23" s="2"/>
      <c r="L23" s="2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6:26" ht="15.75" customHeight="1" x14ac:dyDescent="0.25">
      <c r="F24" s="2"/>
      <c r="G24" s="2"/>
      <c r="H24" s="2"/>
      <c r="I24" s="2"/>
      <c r="K24" s="2"/>
      <c r="L24" s="2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6:26" ht="19.5" customHeight="1" x14ac:dyDescent="0.25">
      <c r="F25" s="2"/>
      <c r="G25" s="2"/>
      <c r="H25" s="2"/>
      <c r="I25" s="2"/>
      <c r="K25" s="2"/>
      <c r="L25" s="2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6:26" ht="24" customHeight="1" x14ac:dyDescent="0.25">
      <c r="F26" s="2"/>
      <c r="G26" s="2"/>
      <c r="H26" s="2"/>
      <c r="I26" s="2"/>
      <c r="K26" s="2"/>
      <c r="L26" s="2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6:26" ht="15" customHeight="1" x14ac:dyDescent="0.25">
      <c r="F27" s="2"/>
      <c r="G27" s="2"/>
      <c r="H27" s="2"/>
      <c r="I27" s="2"/>
      <c r="K27" s="2"/>
      <c r="L27" s="2"/>
    </row>
    <row r="28" spans="6:26" ht="30" customHeight="1" x14ac:dyDescent="0.25"/>
    <row r="29" spans="6:26" ht="30.75" customHeight="1" x14ac:dyDescent="0.25"/>
    <row r="30" spans="6:26" ht="15" customHeight="1" x14ac:dyDescent="0.25"/>
    <row r="31" spans="6:26" ht="15" customHeight="1" x14ac:dyDescent="0.25"/>
    <row r="32" spans="6:2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46" ht="15" customHeight="1" x14ac:dyDescent="0.25"/>
    <row r="47" ht="15" customHeight="1" x14ac:dyDescent="0.25"/>
    <row r="48" ht="15" customHeight="1" x14ac:dyDescent="0.25"/>
    <row r="50" ht="15" customHeight="1" x14ac:dyDescent="0.25"/>
    <row r="51" ht="15" customHeight="1" x14ac:dyDescent="0.25"/>
    <row r="52" ht="15" customHeight="1" x14ac:dyDescent="0.25"/>
    <row r="55" ht="15" customHeight="1" x14ac:dyDescent="0.25"/>
    <row r="56" ht="15" customHeight="1" x14ac:dyDescent="0.25"/>
    <row r="57" ht="15" customHeight="1" x14ac:dyDescent="0.25"/>
    <row r="60" ht="15" customHeight="1" x14ac:dyDescent="0.25"/>
    <row r="61" ht="15" customHeight="1" x14ac:dyDescent="0.25"/>
    <row r="62" ht="15" customHeight="1" x14ac:dyDescent="0.25"/>
    <row r="64" ht="15" customHeight="1" x14ac:dyDescent="0.25"/>
    <row r="65" ht="15" customHeight="1" x14ac:dyDescent="0.25"/>
    <row r="66" ht="15" customHeight="1" x14ac:dyDescent="0.25"/>
  </sheetData>
  <pageMargins left="0.7" right="0.7" top="0.75" bottom="0.75" header="0.3" footer="0.3"/>
  <pageSetup scale="3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0:S57"/>
  <sheetViews>
    <sheetView zoomScale="70" zoomScaleNormal="70" workbookViewId="0"/>
  </sheetViews>
  <sheetFormatPr defaultColWidth="9.140625" defaultRowHeight="15" x14ac:dyDescent="0.25"/>
  <cols>
    <col min="1" max="5" width="9.140625" style="1"/>
    <col min="6" max="6" width="23.5703125" style="1" customWidth="1"/>
    <col min="7" max="7" width="24.42578125" style="1" customWidth="1"/>
    <col min="8" max="8" width="22.85546875" style="1" customWidth="1"/>
    <col min="9" max="9" width="23.85546875" style="1" customWidth="1"/>
    <col min="10" max="10" width="22.42578125" style="1" customWidth="1"/>
    <col min="11" max="11" width="19.140625" style="1" customWidth="1"/>
    <col min="12" max="12" width="14.42578125" style="1" customWidth="1"/>
    <col min="13" max="13" width="12.7109375" style="1" customWidth="1"/>
    <col min="14" max="14" width="11.140625" style="1" customWidth="1"/>
    <col min="15" max="15" width="10.28515625" style="1" customWidth="1"/>
    <col min="16" max="16" width="9.85546875" style="1" customWidth="1"/>
    <col min="17" max="17" width="7" style="1" customWidth="1"/>
    <col min="18" max="18" width="6.28515625" style="1" customWidth="1"/>
    <col min="19" max="19" width="7.140625" style="1" customWidth="1"/>
    <col min="20" max="20" width="8" style="1" customWidth="1"/>
    <col min="21" max="21" width="8.28515625" style="1" customWidth="1"/>
    <col min="22" max="22" width="7.140625" style="1" customWidth="1"/>
    <col min="23" max="23" width="6.42578125" style="1" customWidth="1"/>
    <col min="24" max="24" width="4.42578125" style="1" customWidth="1"/>
    <col min="25" max="25" width="9.140625" style="1"/>
    <col min="26" max="26" width="13.7109375" style="1" customWidth="1"/>
    <col min="27" max="260" width="9.140625" style="1"/>
    <col min="261" max="261" width="10.140625" style="1" customWidth="1"/>
    <col min="262" max="265" width="9.140625" style="1"/>
    <col min="266" max="266" width="7" style="1" customWidth="1"/>
    <col min="267" max="267" width="8.140625" style="1" customWidth="1"/>
    <col min="268" max="268" width="14.7109375" style="1" customWidth="1"/>
    <col min="269" max="269" width="12.28515625" style="1" customWidth="1"/>
    <col min="270" max="270" width="16.7109375" style="1" customWidth="1"/>
    <col min="271" max="271" width="13.85546875" style="1" customWidth="1"/>
    <col min="272" max="272" width="6.28515625" style="1" customWidth="1"/>
    <col min="273" max="273" width="12.7109375" style="1" customWidth="1"/>
    <col min="274" max="274" width="6.28515625" style="1" customWidth="1"/>
    <col min="275" max="275" width="13.28515625" style="1" customWidth="1"/>
    <col min="276" max="276" width="9.140625" style="1"/>
    <col min="277" max="277" width="13.28515625" style="1" customWidth="1"/>
    <col min="278" max="278" width="9.140625" style="1"/>
    <col min="279" max="279" width="13" style="1" customWidth="1"/>
    <col min="280" max="281" width="9.140625" style="1"/>
    <col min="282" max="282" width="13.7109375" style="1" customWidth="1"/>
    <col min="283" max="516" width="9.140625" style="1"/>
    <col min="517" max="517" width="10.140625" style="1" customWidth="1"/>
    <col min="518" max="521" width="9.140625" style="1"/>
    <col min="522" max="522" width="7" style="1" customWidth="1"/>
    <col min="523" max="523" width="8.140625" style="1" customWidth="1"/>
    <col min="524" max="524" width="14.7109375" style="1" customWidth="1"/>
    <col min="525" max="525" width="12.28515625" style="1" customWidth="1"/>
    <col min="526" max="526" width="16.7109375" style="1" customWidth="1"/>
    <col min="527" max="527" width="13.85546875" style="1" customWidth="1"/>
    <col min="528" max="528" width="6.28515625" style="1" customWidth="1"/>
    <col min="529" max="529" width="12.7109375" style="1" customWidth="1"/>
    <col min="530" max="530" width="6.28515625" style="1" customWidth="1"/>
    <col min="531" max="531" width="13.28515625" style="1" customWidth="1"/>
    <col min="532" max="532" width="9.140625" style="1"/>
    <col min="533" max="533" width="13.28515625" style="1" customWidth="1"/>
    <col min="534" max="534" width="9.140625" style="1"/>
    <col min="535" max="535" width="13" style="1" customWidth="1"/>
    <col min="536" max="537" width="9.140625" style="1"/>
    <col min="538" max="538" width="13.7109375" style="1" customWidth="1"/>
    <col min="539" max="772" width="9.140625" style="1"/>
    <col min="773" max="773" width="10.140625" style="1" customWidth="1"/>
    <col min="774" max="777" width="9.140625" style="1"/>
    <col min="778" max="778" width="7" style="1" customWidth="1"/>
    <col min="779" max="779" width="8.140625" style="1" customWidth="1"/>
    <col min="780" max="780" width="14.7109375" style="1" customWidth="1"/>
    <col min="781" max="781" width="12.28515625" style="1" customWidth="1"/>
    <col min="782" max="782" width="16.7109375" style="1" customWidth="1"/>
    <col min="783" max="783" width="13.85546875" style="1" customWidth="1"/>
    <col min="784" max="784" width="6.28515625" style="1" customWidth="1"/>
    <col min="785" max="785" width="12.7109375" style="1" customWidth="1"/>
    <col min="786" max="786" width="6.28515625" style="1" customWidth="1"/>
    <col min="787" max="787" width="13.28515625" style="1" customWidth="1"/>
    <col min="788" max="788" width="9.140625" style="1"/>
    <col min="789" max="789" width="13.28515625" style="1" customWidth="1"/>
    <col min="790" max="790" width="9.140625" style="1"/>
    <col min="791" max="791" width="13" style="1" customWidth="1"/>
    <col min="792" max="793" width="9.140625" style="1"/>
    <col min="794" max="794" width="13.7109375" style="1" customWidth="1"/>
    <col min="795" max="1028" width="9.140625" style="1"/>
    <col min="1029" max="1029" width="10.140625" style="1" customWidth="1"/>
    <col min="1030" max="1033" width="9.140625" style="1"/>
    <col min="1034" max="1034" width="7" style="1" customWidth="1"/>
    <col min="1035" max="1035" width="8.140625" style="1" customWidth="1"/>
    <col min="1036" max="1036" width="14.7109375" style="1" customWidth="1"/>
    <col min="1037" max="1037" width="12.28515625" style="1" customWidth="1"/>
    <col min="1038" max="1038" width="16.7109375" style="1" customWidth="1"/>
    <col min="1039" max="1039" width="13.85546875" style="1" customWidth="1"/>
    <col min="1040" max="1040" width="6.28515625" style="1" customWidth="1"/>
    <col min="1041" max="1041" width="12.7109375" style="1" customWidth="1"/>
    <col min="1042" max="1042" width="6.28515625" style="1" customWidth="1"/>
    <col min="1043" max="1043" width="13.28515625" style="1" customWidth="1"/>
    <col min="1044" max="1044" width="9.140625" style="1"/>
    <col min="1045" max="1045" width="13.28515625" style="1" customWidth="1"/>
    <col min="1046" max="1046" width="9.140625" style="1"/>
    <col min="1047" max="1047" width="13" style="1" customWidth="1"/>
    <col min="1048" max="1049" width="9.140625" style="1"/>
    <col min="1050" max="1050" width="13.7109375" style="1" customWidth="1"/>
    <col min="1051" max="1284" width="9.140625" style="1"/>
    <col min="1285" max="1285" width="10.140625" style="1" customWidth="1"/>
    <col min="1286" max="1289" width="9.140625" style="1"/>
    <col min="1290" max="1290" width="7" style="1" customWidth="1"/>
    <col min="1291" max="1291" width="8.140625" style="1" customWidth="1"/>
    <col min="1292" max="1292" width="14.7109375" style="1" customWidth="1"/>
    <col min="1293" max="1293" width="12.28515625" style="1" customWidth="1"/>
    <col min="1294" max="1294" width="16.7109375" style="1" customWidth="1"/>
    <col min="1295" max="1295" width="13.85546875" style="1" customWidth="1"/>
    <col min="1296" max="1296" width="6.28515625" style="1" customWidth="1"/>
    <col min="1297" max="1297" width="12.7109375" style="1" customWidth="1"/>
    <col min="1298" max="1298" width="6.28515625" style="1" customWidth="1"/>
    <col min="1299" max="1299" width="13.28515625" style="1" customWidth="1"/>
    <col min="1300" max="1300" width="9.140625" style="1"/>
    <col min="1301" max="1301" width="13.28515625" style="1" customWidth="1"/>
    <col min="1302" max="1302" width="9.140625" style="1"/>
    <col min="1303" max="1303" width="13" style="1" customWidth="1"/>
    <col min="1304" max="1305" width="9.140625" style="1"/>
    <col min="1306" max="1306" width="13.7109375" style="1" customWidth="1"/>
    <col min="1307" max="1540" width="9.140625" style="1"/>
    <col min="1541" max="1541" width="10.140625" style="1" customWidth="1"/>
    <col min="1542" max="1545" width="9.140625" style="1"/>
    <col min="1546" max="1546" width="7" style="1" customWidth="1"/>
    <col min="1547" max="1547" width="8.140625" style="1" customWidth="1"/>
    <col min="1548" max="1548" width="14.7109375" style="1" customWidth="1"/>
    <col min="1549" max="1549" width="12.28515625" style="1" customWidth="1"/>
    <col min="1550" max="1550" width="16.7109375" style="1" customWidth="1"/>
    <col min="1551" max="1551" width="13.85546875" style="1" customWidth="1"/>
    <col min="1552" max="1552" width="6.28515625" style="1" customWidth="1"/>
    <col min="1553" max="1553" width="12.7109375" style="1" customWidth="1"/>
    <col min="1554" max="1554" width="6.28515625" style="1" customWidth="1"/>
    <col min="1555" max="1555" width="13.28515625" style="1" customWidth="1"/>
    <col min="1556" max="1556" width="9.140625" style="1"/>
    <col min="1557" max="1557" width="13.28515625" style="1" customWidth="1"/>
    <col min="1558" max="1558" width="9.140625" style="1"/>
    <col min="1559" max="1559" width="13" style="1" customWidth="1"/>
    <col min="1560" max="1561" width="9.140625" style="1"/>
    <col min="1562" max="1562" width="13.7109375" style="1" customWidth="1"/>
    <col min="1563" max="1796" width="9.140625" style="1"/>
    <col min="1797" max="1797" width="10.140625" style="1" customWidth="1"/>
    <col min="1798" max="1801" width="9.140625" style="1"/>
    <col min="1802" max="1802" width="7" style="1" customWidth="1"/>
    <col min="1803" max="1803" width="8.140625" style="1" customWidth="1"/>
    <col min="1804" max="1804" width="14.7109375" style="1" customWidth="1"/>
    <col min="1805" max="1805" width="12.28515625" style="1" customWidth="1"/>
    <col min="1806" max="1806" width="16.7109375" style="1" customWidth="1"/>
    <col min="1807" max="1807" width="13.85546875" style="1" customWidth="1"/>
    <col min="1808" max="1808" width="6.28515625" style="1" customWidth="1"/>
    <col min="1809" max="1809" width="12.7109375" style="1" customWidth="1"/>
    <col min="1810" max="1810" width="6.28515625" style="1" customWidth="1"/>
    <col min="1811" max="1811" width="13.28515625" style="1" customWidth="1"/>
    <col min="1812" max="1812" width="9.140625" style="1"/>
    <col min="1813" max="1813" width="13.28515625" style="1" customWidth="1"/>
    <col min="1814" max="1814" width="9.140625" style="1"/>
    <col min="1815" max="1815" width="13" style="1" customWidth="1"/>
    <col min="1816" max="1817" width="9.140625" style="1"/>
    <col min="1818" max="1818" width="13.7109375" style="1" customWidth="1"/>
    <col min="1819" max="2052" width="9.140625" style="1"/>
    <col min="2053" max="2053" width="10.140625" style="1" customWidth="1"/>
    <col min="2054" max="2057" width="9.140625" style="1"/>
    <col min="2058" max="2058" width="7" style="1" customWidth="1"/>
    <col min="2059" max="2059" width="8.140625" style="1" customWidth="1"/>
    <col min="2060" max="2060" width="14.7109375" style="1" customWidth="1"/>
    <col min="2061" max="2061" width="12.28515625" style="1" customWidth="1"/>
    <col min="2062" max="2062" width="16.7109375" style="1" customWidth="1"/>
    <col min="2063" max="2063" width="13.85546875" style="1" customWidth="1"/>
    <col min="2064" max="2064" width="6.28515625" style="1" customWidth="1"/>
    <col min="2065" max="2065" width="12.7109375" style="1" customWidth="1"/>
    <col min="2066" max="2066" width="6.28515625" style="1" customWidth="1"/>
    <col min="2067" max="2067" width="13.28515625" style="1" customWidth="1"/>
    <col min="2068" max="2068" width="9.140625" style="1"/>
    <col min="2069" max="2069" width="13.28515625" style="1" customWidth="1"/>
    <col min="2070" max="2070" width="9.140625" style="1"/>
    <col min="2071" max="2071" width="13" style="1" customWidth="1"/>
    <col min="2072" max="2073" width="9.140625" style="1"/>
    <col min="2074" max="2074" width="13.7109375" style="1" customWidth="1"/>
    <col min="2075" max="2308" width="9.140625" style="1"/>
    <col min="2309" max="2309" width="10.140625" style="1" customWidth="1"/>
    <col min="2310" max="2313" width="9.140625" style="1"/>
    <col min="2314" max="2314" width="7" style="1" customWidth="1"/>
    <col min="2315" max="2315" width="8.140625" style="1" customWidth="1"/>
    <col min="2316" max="2316" width="14.7109375" style="1" customWidth="1"/>
    <col min="2317" max="2317" width="12.28515625" style="1" customWidth="1"/>
    <col min="2318" max="2318" width="16.7109375" style="1" customWidth="1"/>
    <col min="2319" max="2319" width="13.85546875" style="1" customWidth="1"/>
    <col min="2320" max="2320" width="6.28515625" style="1" customWidth="1"/>
    <col min="2321" max="2321" width="12.7109375" style="1" customWidth="1"/>
    <col min="2322" max="2322" width="6.28515625" style="1" customWidth="1"/>
    <col min="2323" max="2323" width="13.28515625" style="1" customWidth="1"/>
    <col min="2324" max="2324" width="9.140625" style="1"/>
    <col min="2325" max="2325" width="13.28515625" style="1" customWidth="1"/>
    <col min="2326" max="2326" width="9.140625" style="1"/>
    <col min="2327" max="2327" width="13" style="1" customWidth="1"/>
    <col min="2328" max="2329" width="9.140625" style="1"/>
    <col min="2330" max="2330" width="13.7109375" style="1" customWidth="1"/>
    <col min="2331" max="2564" width="9.140625" style="1"/>
    <col min="2565" max="2565" width="10.140625" style="1" customWidth="1"/>
    <col min="2566" max="2569" width="9.140625" style="1"/>
    <col min="2570" max="2570" width="7" style="1" customWidth="1"/>
    <col min="2571" max="2571" width="8.140625" style="1" customWidth="1"/>
    <col min="2572" max="2572" width="14.7109375" style="1" customWidth="1"/>
    <col min="2573" max="2573" width="12.28515625" style="1" customWidth="1"/>
    <col min="2574" max="2574" width="16.7109375" style="1" customWidth="1"/>
    <col min="2575" max="2575" width="13.85546875" style="1" customWidth="1"/>
    <col min="2576" max="2576" width="6.28515625" style="1" customWidth="1"/>
    <col min="2577" max="2577" width="12.7109375" style="1" customWidth="1"/>
    <col min="2578" max="2578" width="6.28515625" style="1" customWidth="1"/>
    <col min="2579" max="2579" width="13.28515625" style="1" customWidth="1"/>
    <col min="2580" max="2580" width="9.140625" style="1"/>
    <col min="2581" max="2581" width="13.28515625" style="1" customWidth="1"/>
    <col min="2582" max="2582" width="9.140625" style="1"/>
    <col min="2583" max="2583" width="13" style="1" customWidth="1"/>
    <col min="2584" max="2585" width="9.140625" style="1"/>
    <col min="2586" max="2586" width="13.7109375" style="1" customWidth="1"/>
    <col min="2587" max="2820" width="9.140625" style="1"/>
    <col min="2821" max="2821" width="10.140625" style="1" customWidth="1"/>
    <col min="2822" max="2825" width="9.140625" style="1"/>
    <col min="2826" max="2826" width="7" style="1" customWidth="1"/>
    <col min="2827" max="2827" width="8.140625" style="1" customWidth="1"/>
    <col min="2828" max="2828" width="14.7109375" style="1" customWidth="1"/>
    <col min="2829" max="2829" width="12.28515625" style="1" customWidth="1"/>
    <col min="2830" max="2830" width="16.7109375" style="1" customWidth="1"/>
    <col min="2831" max="2831" width="13.85546875" style="1" customWidth="1"/>
    <col min="2832" max="2832" width="6.28515625" style="1" customWidth="1"/>
    <col min="2833" max="2833" width="12.7109375" style="1" customWidth="1"/>
    <col min="2834" max="2834" width="6.28515625" style="1" customWidth="1"/>
    <col min="2835" max="2835" width="13.28515625" style="1" customWidth="1"/>
    <col min="2836" max="2836" width="9.140625" style="1"/>
    <col min="2837" max="2837" width="13.28515625" style="1" customWidth="1"/>
    <col min="2838" max="2838" width="9.140625" style="1"/>
    <col min="2839" max="2839" width="13" style="1" customWidth="1"/>
    <col min="2840" max="2841" width="9.140625" style="1"/>
    <col min="2842" max="2842" width="13.7109375" style="1" customWidth="1"/>
    <col min="2843" max="3076" width="9.140625" style="1"/>
    <col min="3077" max="3077" width="10.140625" style="1" customWidth="1"/>
    <col min="3078" max="3081" width="9.140625" style="1"/>
    <col min="3082" max="3082" width="7" style="1" customWidth="1"/>
    <col min="3083" max="3083" width="8.140625" style="1" customWidth="1"/>
    <col min="3084" max="3084" width="14.7109375" style="1" customWidth="1"/>
    <col min="3085" max="3085" width="12.28515625" style="1" customWidth="1"/>
    <col min="3086" max="3086" width="16.7109375" style="1" customWidth="1"/>
    <col min="3087" max="3087" width="13.85546875" style="1" customWidth="1"/>
    <col min="3088" max="3088" width="6.28515625" style="1" customWidth="1"/>
    <col min="3089" max="3089" width="12.7109375" style="1" customWidth="1"/>
    <col min="3090" max="3090" width="6.28515625" style="1" customWidth="1"/>
    <col min="3091" max="3091" width="13.28515625" style="1" customWidth="1"/>
    <col min="3092" max="3092" width="9.140625" style="1"/>
    <col min="3093" max="3093" width="13.28515625" style="1" customWidth="1"/>
    <col min="3094" max="3094" width="9.140625" style="1"/>
    <col min="3095" max="3095" width="13" style="1" customWidth="1"/>
    <col min="3096" max="3097" width="9.140625" style="1"/>
    <col min="3098" max="3098" width="13.7109375" style="1" customWidth="1"/>
    <col min="3099" max="3332" width="9.140625" style="1"/>
    <col min="3333" max="3333" width="10.140625" style="1" customWidth="1"/>
    <col min="3334" max="3337" width="9.140625" style="1"/>
    <col min="3338" max="3338" width="7" style="1" customWidth="1"/>
    <col min="3339" max="3339" width="8.140625" style="1" customWidth="1"/>
    <col min="3340" max="3340" width="14.7109375" style="1" customWidth="1"/>
    <col min="3341" max="3341" width="12.28515625" style="1" customWidth="1"/>
    <col min="3342" max="3342" width="16.7109375" style="1" customWidth="1"/>
    <col min="3343" max="3343" width="13.85546875" style="1" customWidth="1"/>
    <col min="3344" max="3344" width="6.28515625" style="1" customWidth="1"/>
    <col min="3345" max="3345" width="12.7109375" style="1" customWidth="1"/>
    <col min="3346" max="3346" width="6.28515625" style="1" customWidth="1"/>
    <col min="3347" max="3347" width="13.28515625" style="1" customWidth="1"/>
    <col min="3348" max="3348" width="9.140625" style="1"/>
    <col min="3349" max="3349" width="13.28515625" style="1" customWidth="1"/>
    <col min="3350" max="3350" width="9.140625" style="1"/>
    <col min="3351" max="3351" width="13" style="1" customWidth="1"/>
    <col min="3352" max="3353" width="9.140625" style="1"/>
    <col min="3354" max="3354" width="13.7109375" style="1" customWidth="1"/>
    <col min="3355" max="3588" width="9.140625" style="1"/>
    <col min="3589" max="3589" width="10.140625" style="1" customWidth="1"/>
    <col min="3590" max="3593" width="9.140625" style="1"/>
    <col min="3594" max="3594" width="7" style="1" customWidth="1"/>
    <col min="3595" max="3595" width="8.140625" style="1" customWidth="1"/>
    <col min="3596" max="3596" width="14.7109375" style="1" customWidth="1"/>
    <col min="3597" max="3597" width="12.28515625" style="1" customWidth="1"/>
    <col min="3598" max="3598" width="16.7109375" style="1" customWidth="1"/>
    <col min="3599" max="3599" width="13.85546875" style="1" customWidth="1"/>
    <col min="3600" max="3600" width="6.28515625" style="1" customWidth="1"/>
    <col min="3601" max="3601" width="12.7109375" style="1" customWidth="1"/>
    <col min="3602" max="3602" width="6.28515625" style="1" customWidth="1"/>
    <col min="3603" max="3603" width="13.28515625" style="1" customWidth="1"/>
    <col min="3604" max="3604" width="9.140625" style="1"/>
    <col min="3605" max="3605" width="13.28515625" style="1" customWidth="1"/>
    <col min="3606" max="3606" width="9.140625" style="1"/>
    <col min="3607" max="3607" width="13" style="1" customWidth="1"/>
    <col min="3608" max="3609" width="9.140625" style="1"/>
    <col min="3610" max="3610" width="13.7109375" style="1" customWidth="1"/>
    <col min="3611" max="3844" width="9.140625" style="1"/>
    <col min="3845" max="3845" width="10.140625" style="1" customWidth="1"/>
    <col min="3846" max="3849" width="9.140625" style="1"/>
    <col min="3850" max="3850" width="7" style="1" customWidth="1"/>
    <col min="3851" max="3851" width="8.140625" style="1" customWidth="1"/>
    <col min="3852" max="3852" width="14.7109375" style="1" customWidth="1"/>
    <col min="3853" max="3853" width="12.28515625" style="1" customWidth="1"/>
    <col min="3854" max="3854" width="16.7109375" style="1" customWidth="1"/>
    <col min="3855" max="3855" width="13.85546875" style="1" customWidth="1"/>
    <col min="3856" max="3856" width="6.28515625" style="1" customWidth="1"/>
    <col min="3857" max="3857" width="12.7109375" style="1" customWidth="1"/>
    <col min="3858" max="3858" width="6.28515625" style="1" customWidth="1"/>
    <col min="3859" max="3859" width="13.28515625" style="1" customWidth="1"/>
    <col min="3860" max="3860" width="9.140625" style="1"/>
    <col min="3861" max="3861" width="13.28515625" style="1" customWidth="1"/>
    <col min="3862" max="3862" width="9.140625" style="1"/>
    <col min="3863" max="3863" width="13" style="1" customWidth="1"/>
    <col min="3864" max="3865" width="9.140625" style="1"/>
    <col min="3866" max="3866" width="13.7109375" style="1" customWidth="1"/>
    <col min="3867" max="4100" width="9.140625" style="1"/>
    <col min="4101" max="4101" width="10.140625" style="1" customWidth="1"/>
    <col min="4102" max="4105" width="9.140625" style="1"/>
    <col min="4106" max="4106" width="7" style="1" customWidth="1"/>
    <col min="4107" max="4107" width="8.140625" style="1" customWidth="1"/>
    <col min="4108" max="4108" width="14.7109375" style="1" customWidth="1"/>
    <col min="4109" max="4109" width="12.28515625" style="1" customWidth="1"/>
    <col min="4110" max="4110" width="16.7109375" style="1" customWidth="1"/>
    <col min="4111" max="4111" width="13.85546875" style="1" customWidth="1"/>
    <col min="4112" max="4112" width="6.28515625" style="1" customWidth="1"/>
    <col min="4113" max="4113" width="12.7109375" style="1" customWidth="1"/>
    <col min="4114" max="4114" width="6.28515625" style="1" customWidth="1"/>
    <col min="4115" max="4115" width="13.28515625" style="1" customWidth="1"/>
    <col min="4116" max="4116" width="9.140625" style="1"/>
    <col min="4117" max="4117" width="13.28515625" style="1" customWidth="1"/>
    <col min="4118" max="4118" width="9.140625" style="1"/>
    <col min="4119" max="4119" width="13" style="1" customWidth="1"/>
    <col min="4120" max="4121" width="9.140625" style="1"/>
    <col min="4122" max="4122" width="13.7109375" style="1" customWidth="1"/>
    <col min="4123" max="4356" width="9.140625" style="1"/>
    <col min="4357" max="4357" width="10.140625" style="1" customWidth="1"/>
    <col min="4358" max="4361" width="9.140625" style="1"/>
    <col min="4362" max="4362" width="7" style="1" customWidth="1"/>
    <col min="4363" max="4363" width="8.140625" style="1" customWidth="1"/>
    <col min="4364" max="4364" width="14.7109375" style="1" customWidth="1"/>
    <col min="4365" max="4365" width="12.28515625" style="1" customWidth="1"/>
    <col min="4366" max="4366" width="16.7109375" style="1" customWidth="1"/>
    <col min="4367" max="4367" width="13.85546875" style="1" customWidth="1"/>
    <col min="4368" max="4368" width="6.28515625" style="1" customWidth="1"/>
    <col min="4369" max="4369" width="12.7109375" style="1" customWidth="1"/>
    <col min="4370" max="4370" width="6.28515625" style="1" customWidth="1"/>
    <col min="4371" max="4371" width="13.28515625" style="1" customWidth="1"/>
    <col min="4372" max="4372" width="9.140625" style="1"/>
    <col min="4373" max="4373" width="13.28515625" style="1" customWidth="1"/>
    <col min="4374" max="4374" width="9.140625" style="1"/>
    <col min="4375" max="4375" width="13" style="1" customWidth="1"/>
    <col min="4376" max="4377" width="9.140625" style="1"/>
    <col min="4378" max="4378" width="13.7109375" style="1" customWidth="1"/>
    <col min="4379" max="4612" width="9.140625" style="1"/>
    <col min="4613" max="4613" width="10.140625" style="1" customWidth="1"/>
    <col min="4614" max="4617" width="9.140625" style="1"/>
    <col min="4618" max="4618" width="7" style="1" customWidth="1"/>
    <col min="4619" max="4619" width="8.140625" style="1" customWidth="1"/>
    <col min="4620" max="4620" width="14.7109375" style="1" customWidth="1"/>
    <col min="4621" max="4621" width="12.28515625" style="1" customWidth="1"/>
    <col min="4622" max="4622" width="16.7109375" style="1" customWidth="1"/>
    <col min="4623" max="4623" width="13.85546875" style="1" customWidth="1"/>
    <col min="4624" max="4624" width="6.28515625" style="1" customWidth="1"/>
    <col min="4625" max="4625" width="12.7109375" style="1" customWidth="1"/>
    <col min="4626" max="4626" width="6.28515625" style="1" customWidth="1"/>
    <col min="4627" max="4627" width="13.28515625" style="1" customWidth="1"/>
    <col min="4628" max="4628" width="9.140625" style="1"/>
    <col min="4629" max="4629" width="13.28515625" style="1" customWidth="1"/>
    <col min="4630" max="4630" width="9.140625" style="1"/>
    <col min="4631" max="4631" width="13" style="1" customWidth="1"/>
    <col min="4632" max="4633" width="9.140625" style="1"/>
    <col min="4634" max="4634" width="13.7109375" style="1" customWidth="1"/>
    <col min="4635" max="4868" width="9.140625" style="1"/>
    <col min="4869" max="4869" width="10.140625" style="1" customWidth="1"/>
    <col min="4870" max="4873" width="9.140625" style="1"/>
    <col min="4874" max="4874" width="7" style="1" customWidth="1"/>
    <col min="4875" max="4875" width="8.140625" style="1" customWidth="1"/>
    <col min="4876" max="4876" width="14.7109375" style="1" customWidth="1"/>
    <col min="4877" max="4877" width="12.28515625" style="1" customWidth="1"/>
    <col min="4878" max="4878" width="16.7109375" style="1" customWidth="1"/>
    <col min="4879" max="4879" width="13.85546875" style="1" customWidth="1"/>
    <col min="4880" max="4880" width="6.28515625" style="1" customWidth="1"/>
    <col min="4881" max="4881" width="12.7109375" style="1" customWidth="1"/>
    <col min="4882" max="4882" width="6.28515625" style="1" customWidth="1"/>
    <col min="4883" max="4883" width="13.28515625" style="1" customWidth="1"/>
    <col min="4884" max="4884" width="9.140625" style="1"/>
    <col min="4885" max="4885" width="13.28515625" style="1" customWidth="1"/>
    <col min="4886" max="4886" width="9.140625" style="1"/>
    <col min="4887" max="4887" width="13" style="1" customWidth="1"/>
    <col min="4888" max="4889" width="9.140625" style="1"/>
    <col min="4890" max="4890" width="13.7109375" style="1" customWidth="1"/>
    <col min="4891" max="5124" width="9.140625" style="1"/>
    <col min="5125" max="5125" width="10.140625" style="1" customWidth="1"/>
    <col min="5126" max="5129" width="9.140625" style="1"/>
    <col min="5130" max="5130" width="7" style="1" customWidth="1"/>
    <col min="5131" max="5131" width="8.140625" style="1" customWidth="1"/>
    <col min="5132" max="5132" width="14.7109375" style="1" customWidth="1"/>
    <col min="5133" max="5133" width="12.28515625" style="1" customWidth="1"/>
    <col min="5134" max="5134" width="16.7109375" style="1" customWidth="1"/>
    <col min="5135" max="5135" width="13.85546875" style="1" customWidth="1"/>
    <col min="5136" max="5136" width="6.28515625" style="1" customWidth="1"/>
    <col min="5137" max="5137" width="12.7109375" style="1" customWidth="1"/>
    <col min="5138" max="5138" width="6.28515625" style="1" customWidth="1"/>
    <col min="5139" max="5139" width="13.28515625" style="1" customWidth="1"/>
    <col min="5140" max="5140" width="9.140625" style="1"/>
    <col min="5141" max="5141" width="13.28515625" style="1" customWidth="1"/>
    <col min="5142" max="5142" width="9.140625" style="1"/>
    <col min="5143" max="5143" width="13" style="1" customWidth="1"/>
    <col min="5144" max="5145" width="9.140625" style="1"/>
    <col min="5146" max="5146" width="13.7109375" style="1" customWidth="1"/>
    <col min="5147" max="5380" width="9.140625" style="1"/>
    <col min="5381" max="5381" width="10.140625" style="1" customWidth="1"/>
    <col min="5382" max="5385" width="9.140625" style="1"/>
    <col min="5386" max="5386" width="7" style="1" customWidth="1"/>
    <col min="5387" max="5387" width="8.140625" style="1" customWidth="1"/>
    <col min="5388" max="5388" width="14.7109375" style="1" customWidth="1"/>
    <col min="5389" max="5389" width="12.28515625" style="1" customWidth="1"/>
    <col min="5390" max="5390" width="16.7109375" style="1" customWidth="1"/>
    <col min="5391" max="5391" width="13.85546875" style="1" customWidth="1"/>
    <col min="5392" max="5392" width="6.28515625" style="1" customWidth="1"/>
    <col min="5393" max="5393" width="12.7109375" style="1" customWidth="1"/>
    <col min="5394" max="5394" width="6.28515625" style="1" customWidth="1"/>
    <col min="5395" max="5395" width="13.28515625" style="1" customWidth="1"/>
    <col min="5396" max="5396" width="9.140625" style="1"/>
    <col min="5397" max="5397" width="13.28515625" style="1" customWidth="1"/>
    <col min="5398" max="5398" width="9.140625" style="1"/>
    <col min="5399" max="5399" width="13" style="1" customWidth="1"/>
    <col min="5400" max="5401" width="9.140625" style="1"/>
    <col min="5402" max="5402" width="13.7109375" style="1" customWidth="1"/>
    <col min="5403" max="5636" width="9.140625" style="1"/>
    <col min="5637" max="5637" width="10.140625" style="1" customWidth="1"/>
    <col min="5638" max="5641" width="9.140625" style="1"/>
    <col min="5642" max="5642" width="7" style="1" customWidth="1"/>
    <col min="5643" max="5643" width="8.140625" style="1" customWidth="1"/>
    <col min="5644" max="5644" width="14.7109375" style="1" customWidth="1"/>
    <col min="5645" max="5645" width="12.28515625" style="1" customWidth="1"/>
    <col min="5646" max="5646" width="16.7109375" style="1" customWidth="1"/>
    <col min="5647" max="5647" width="13.85546875" style="1" customWidth="1"/>
    <col min="5648" max="5648" width="6.28515625" style="1" customWidth="1"/>
    <col min="5649" max="5649" width="12.7109375" style="1" customWidth="1"/>
    <col min="5650" max="5650" width="6.28515625" style="1" customWidth="1"/>
    <col min="5651" max="5651" width="13.28515625" style="1" customWidth="1"/>
    <col min="5652" max="5652" width="9.140625" style="1"/>
    <col min="5653" max="5653" width="13.28515625" style="1" customWidth="1"/>
    <col min="5654" max="5654" width="9.140625" style="1"/>
    <col min="5655" max="5655" width="13" style="1" customWidth="1"/>
    <col min="5656" max="5657" width="9.140625" style="1"/>
    <col min="5658" max="5658" width="13.7109375" style="1" customWidth="1"/>
    <col min="5659" max="5892" width="9.140625" style="1"/>
    <col min="5893" max="5893" width="10.140625" style="1" customWidth="1"/>
    <col min="5894" max="5897" width="9.140625" style="1"/>
    <col min="5898" max="5898" width="7" style="1" customWidth="1"/>
    <col min="5899" max="5899" width="8.140625" style="1" customWidth="1"/>
    <col min="5900" max="5900" width="14.7109375" style="1" customWidth="1"/>
    <col min="5901" max="5901" width="12.28515625" style="1" customWidth="1"/>
    <col min="5902" max="5902" width="16.7109375" style="1" customWidth="1"/>
    <col min="5903" max="5903" width="13.85546875" style="1" customWidth="1"/>
    <col min="5904" max="5904" width="6.28515625" style="1" customWidth="1"/>
    <col min="5905" max="5905" width="12.7109375" style="1" customWidth="1"/>
    <col min="5906" max="5906" width="6.28515625" style="1" customWidth="1"/>
    <col min="5907" max="5907" width="13.28515625" style="1" customWidth="1"/>
    <col min="5908" max="5908" width="9.140625" style="1"/>
    <col min="5909" max="5909" width="13.28515625" style="1" customWidth="1"/>
    <col min="5910" max="5910" width="9.140625" style="1"/>
    <col min="5911" max="5911" width="13" style="1" customWidth="1"/>
    <col min="5912" max="5913" width="9.140625" style="1"/>
    <col min="5914" max="5914" width="13.7109375" style="1" customWidth="1"/>
    <col min="5915" max="6148" width="9.140625" style="1"/>
    <col min="6149" max="6149" width="10.140625" style="1" customWidth="1"/>
    <col min="6150" max="6153" width="9.140625" style="1"/>
    <col min="6154" max="6154" width="7" style="1" customWidth="1"/>
    <col min="6155" max="6155" width="8.140625" style="1" customWidth="1"/>
    <col min="6156" max="6156" width="14.7109375" style="1" customWidth="1"/>
    <col min="6157" max="6157" width="12.28515625" style="1" customWidth="1"/>
    <col min="6158" max="6158" width="16.7109375" style="1" customWidth="1"/>
    <col min="6159" max="6159" width="13.85546875" style="1" customWidth="1"/>
    <col min="6160" max="6160" width="6.28515625" style="1" customWidth="1"/>
    <col min="6161" max="6161" width="12.7109375" style="1" customWidth="1"/>
    <col min="6162" max="6162" width="6.28515625" style="1" customWidth="1"/>
    <col min="6163" max="6163" width="13.28515625" style="1" customWidth="1"/>
    <col min="6164" max="6164" width="9.140625" style="1"/>
    <col min="6165" max="6165" width="13.28515625" style="1" customWidth="1"/>
    <col min="6166" max="6166" width="9.140625" style="1"/>
    <col min="6167" max="6167" width="13" style="1" customWidth="1"/>
    <col min="6168" max="6169" width="9.140625" style="1"/>
    <col min="6170" max="6170" width="13.7109375" style="1" customWidth="1"/>
    <col min="6171" max="6404" width="9.140625" style="1"/>
    <col min="6405" max="6405" width="10.140625" style="1" customWidth="1"/>
    <col min="6406" max="6409" width="9.140625" style="1"/>
    <col min="6410" max="6410" width="7" style="1" customWidth="1"/>
    <col min="6411" max="6411" width="8.140625" style="1" customWidth="1"/>
    <col min="6412" max="6412" width="14.7109375" style="1" customWidth="1"/>
    <col min="6413" max="6413" width="12.28515625" style="1" customWidth="1"/>
    <col min="6414" max="6414" width="16.7109375" style="1" customWidth="1"/>
    <col min="6415" max="6415" width="13.85546875" style="1" customWidth="1"/>
    <col min="6416" max="6416" width="6.28515625" style="1" customWidth="1"/>
    <col min="6417" max="6417" width="12.7109375" style="1" customWidth="1"/>
    <col min="6418" max="6418" width="6.28515625" style="1" customWidth="1"/>
    <col min="6419" max="6419" width="13.28515625" style="1" customWidth="1"/>
    <col min="6420" max="6420" width="9.140625" style="1"/>
    <col min="6421" max="6421" width="13.28515625" style="1" customWidth="1"/>
    <col min="6422" max="6422" width="9.140625" style="1"/>
    <col min="6423" max="6423" width="13" style="1" customWidth="1"/>
    <col min="6424" max="6425" width="9.140625" style="1"/>
    <col min="6426" max="6426" width="13.7109375" style="1" customWidth="1"/>
    <col min="6427" max="6660" width="9.140625" style="1"/>
    <col min="6661" max="6661" width="10.140625" style="1" customWidth="1"/>
    <col min="6662" max="6665" width="9.140625" style="1"/>
    <col min="6666" max="6666" width="7" style="1" customWidth="1"/>
    <col min="6667" max="6667" width="8.140625" style="1" customWidth="1"/>
    <col min="6668" max="6668" width="14.7109375" style="1" customWidth="1"/>
    <col min="6669" max="6669" width="12.28515625" style="1" customWidth="1"/>
    <col min="6670" max="6670" width="16.7109375" style="1" customWidth="1"/>
    <col min="6671" max="6671" width="13.85546875" style="1" customWidth="1"/>
    <col min="6672" max="6672" width="6.28515625" style="1" customWidth="1"/>
    <col min="6673" max="6673" width="12.7109375" style="1" customWidth="1"/>
    <col min="6674" max="6674" width="6.28515625" style="1" customWidth="1"/>
    <col min="6675" max="6675" width="13.28515625" style="1" customWidth="1"/>
    <col min="6676" max="6676" width="9.140625" style="1"/>
    <col min="6677" max="6677" width="13.28515625" style="1" customWidth="1"/>
    <col min="6678" max="6678" width="9.140625" style="1"/>
    <col min="6679" max="6679" width="13" style="1" customWidth="1"/>
    <col min="6680" max="6681" width="9.140625" style="1"/>
    <col min="6682" max="6682" width="13.7109375" style="1" customWidth="1"/>
    <col min="6683" max="6916" width="9.140625" style="1"/>
    <col min="6917" max="6917" width="10.140625" style="1" customWidth="1"/>
    <col min="6918" max="6921" width="9.140625" style="1"/>
    <col min="6922" max="6922" width="7" style="1" customWidth="1"/>
    <col min="6923" max="6923" width="8.140625" style="1" customWidth="1"/>
    <col min="6924" max="6924" width="14.7109375" style="1" customWidth="1"/>
    <col min="6925" max="6925" width="12.28515625" style="1" customWidth="1"/>
    <col min="6926" max="6926" width="16.7109375" style="1" customWidth="1"/>
    <col min="6927" max="6927" width="13.85546875" style="1" customWidth="1"/>
    <col min="6928" max="6928" width="6.28515625" style="1" customWidth="1"/>
    <col min="6929" max="6929" width="12.7109375" style="1" customWidth="1"/>
    <col min="6930" max="6930" width="6.28515625" style="1" customWidth="1"/>
    <col min="6931" max="6931" width="13.28515625" style="1" customWidth="1"/>
    <col min="6932" max="6932" width="9.140625" style="1"/>
    <col min="6933" max="6933" width="13.28515625" style="1" customWidth="1"/>
    <col min="6934" max="6934" width="9.140625" style="1"/>
    <col min="6935" max="6935" width="13" style="1" customWidth="1"/>
    <col min="6936" max="6937" width="9.140625" style="1"/>
    <col min="6938" max="6938" width="13.7109375" style="1" customWidth="1"/>
    <col min="6939" max="7172" width="9.140625" style="1"/>
    <col min="7173" max="7173" width="10.140625" style="1" customWidth="1"/>
    <col min="7174" max="7177" width="9.140625" style="1"/>
    <col min="7178" max="7178" width="7" style="1" customWidth="1"/>
    <col min="7179" max="7179" width="8.140625" style="1" customWidth="1"/>
    <col min="7180" max="7180" width="14.7109375" style="1" customWidth="1"/>
    <col min="7181" max="7181" width="12.28515625" style="1" customWidth="1"/>
    <col min="7182" max="7182" width="16.7109375" style="1" customWidth="1"/>
    <col min="7183" max="7183" width="13.85546875" style="1" customWidth="1"/>
    <col min="7184" max="7184" width="6.28515625" style="1" customWidth="1"/>
    <col min="7185" max="7185" width="12.7109375" style="1" customWidth="1"/>
    <col min="7186" max="7186" width="6.28515625" style="1" customWidth="1"/>
    <col min="7187" max="7187" width="13.28515625" style="1" customWidth="1"/>
    <col min="7188" max="7188" width="9.140625" style="1"/>
    <col min="7189" max="7189" width="13.28515625" style="1" customWidth="1"/>
    <col min="7190" max="7190" width="9.140625" style="1"/>
    <col min="7191" max="7191" width="13" style="1" customWidth="1"/>
    <col min="7192" max="7193" width="9.140625" style="1"/>
    <col min="7194" max="7194" width="13.7109375" style="1" customWidth="1"/>
    <col min="7195" max="7428" width="9.140625" style="1"/>
    <col min="7429" max="7429" width="10.140625" style="1" customWidth="1"/>
    <col min="7430" max="7433" width="9.140625" style="1"/>
    <col min="7434" max="7434" width="7" style="1" customWidth="1"/>
    <col min="7435" max="7435" width="8.140625" style="1" customWidth="1"/>
    <col min="7436" max="7436" width="14.7109375" style="1" customWidth="1"/>
    <col min="7437" max="7437" width="12.28515625" style="1" customWidth="1"/>
    <col min="7438" max="7438" width="16.7109375" style="1" customWidth="1"/>
    <col min="7439" max="7439" width="13.85546875" style="1" customWidth="1"/>
    <col min="7440" max="7440" width="6.28515625" style="1" customWidth="1"/>
    <col min="7441" max="7441" width="12.7109375" style="1" customWidth="1"/>
    <col min="7442" max="7442" width="6.28515625" style="1" customWidth="1"/>
    <col min="7443" max="7443" width="13.28515625" style="1" customWidth="1"/>
    <col min="7444" max="7444" width="9.140625" style="1"/>
    <col min="7445" max="7445" width="13.28515625" style="1" customWidth="1"/>
    <col min="7446" max="7446" width="9.140625" style="1"/>
    <col min="7447" max="7447" width="13" style="1" customWidth="1"/>
    <col min="7448" max="7449" width="9.140625" style="1"/>
    <col min="7450" max="7450" width="13.7109375" style="1" customWidth="1"/>
    <col min="7451" max="7684" width="9.140625" style="1"/>
    <col min="7685" max="7685" width="10.140625" style="1" customWidth="1"/>
    <col min="7686" max="7689" width="9.140625" style="1"/>
    <col min="7690" max="7690" width="7" style="1" customWidth="1"/>
    <col min="7691" max="7691" width="8.140625" style="1" customWidth="1"/>
    <col min="7692" max="7692" width="14.7109375" style="1" customWidth="1"/>
    <col min="7693" max="7693" width="12.28515625" style="1" customWidth="1"/>
    <col min="7694" max="7694" width="16.7109375" style="1" customWidth="1"/>
    <col min="7695" max="7695" width="13.85546875" style="1" customWidth="1"/>
    <col min="7696" max="7696" width="6.28515625" style="1" customWidth="1"/>
    <col min="7697" max="7697" width="12.7109375" style="1" customWidth="1"/>
    <col min="7698" max="7698" width="6.28515625" style="1" customWidth="1"/>
    <col min="7699" max="7699" width="13.28515625" style="1" customWidth="1"/>
    <col min="7700" max="7700" width="9.140625" style="1"/>
    <col min="7701" max="7701" width="13.28515625" style="1" customWidth="1"/>
    <col min="7702" max="7702" width="9.140625" style="1"/>
    <col min="7703" max="7703" width="13" style="1" customWidth="1"/>
    <col min="7704" max="7705" width="9.140625" style="1"/>
    <col min="7706" max="7706" width="13.7109375" style="1" customWidth="1"/>
    <col min="7707" max="7940" width="9.140625" style="1"/>
    <col min="7941" max="7941" width="10.140625" style="1" customWidth="1"/>
    <col min="7942" max="7945" width="9.140625" style="1"/>
    <col min="7946" max="7946" width="7" style="1" customWidth="1"/>
    <col min="7947" max="7947" width="8.140625" style="1" customWidth="1"/>
    <col min="7948" max="7948" width="14.7109375" style="1" customWidth="1"/>
    <col min="7949" max="7949" width="12.28515625" style="1" customWidth="1"/>
    <col min="7950" max="7950" width="16.7109375" style="1" customWidth="1"/>
    <col min="7951" max="7951" width="13.85546875" style="1" customWidth="1"/>
    <col min="7952" max="7952" width="6.28515625" style="1" customWidth="1"/>
    <col min="7953" max="7953" width="12.7109375" style="1" customWidth="1"/>
    <col min="7954" max="7954" width="6.28515625" style="1" customWidth="1"/>
    <col min="7955" max="7955" width="13.28515625" style="1" customWidth="1"/>
    <col min="7956" max="7956" width="9.140625" style="1"/>
    <col min="7957" max="7957" width="13.28515625" style="1" customWidth="1"/>
    <col min="7958" max="7958" width="9.140625" style="1"/>
    <col min="7959" max="7959" width="13" style="1" customWidth="1"/>
    <col min="7960" max="7961" width="9.140625" style="1"/>
    <col min="7962" max="7962" width="13.7109375" style="1" customWidth="1"/>
    <col min="7963" max="8196" width="9.140625" style="1"/>
    <col min="8197" max="8197" width="10.140625" style="1" customWidth="1"/>
    <col min="8198" max="8201" width="9.140625" style="1"/>
    <col min="8202" max="8202" width="7" style="1" customWidth="1"/>
    <col min="8203" max="8203" width="8.140625" style="1" customWidth="1"/>
    <col min="8204" max="8204" width="14.7109375" style="1" customWidth="1"/>
    <col min="8205" max="8205" width="12.28515625" style="1" customWidth="1"/>
    <col min="8206" max="8206" width="16.7109375" style="1" customWidth="1"/>
    <col min="8207" max="8207" width="13.85546875" style="1" customWidth="1"/>
    <col min="8208" max="8208" width="6.28515625" style="1" customWidth="1"/>
    <col min="8209" max="8209" width="12.7109375" style="1" customWidth="1"/>
    <col min="8210" max="8210" width="6.28515625" style="1" customWidth="1"/>
    <col min="8211" max="8211" width="13.28515625" style="1" customWidth="1"/>
    <col min="8212" max="8212" width="9.140625" style="1"/>
    <col min="8213" max="8213" width="13.28515625" style="1" customWidth="1"/>
    <col min="8214" max="8214" width="9.140625" style="1"/>
    <col min="8215" max="8215" width="13" style="1" customWidth="1"/>
    <col min="8216" max="8217" width="9.140625" style="1"/>
    <col min="8218" max="8218" width="13.7109375" style="1" customWidth="1"/>
    <col min="8219" max="8452" width="9.140625" style="1"/>
    <col min="8453" max="8453" width="10.140625" style="1" customWidth="1"/>
    <col min="8454" max="8457" width="9.140625" style="1"/>
    <col min="8458" max="8458" width="7" style="1" customWidth="1"/>
    <col min="8459" max="8459" width="8.140625" style="1" customWidth="1"/>
    <col min="8460" max="8460" width="14.7109375" style="1" customWidth="1"/>
    <col min="8461" max="8461" width="12.28515625" style="1" customWidth="1"/>
    <col min="8462" max="8462" width="16.7109375" style="1" customWidth="1"/>
    <col min="8463" max="8463" width="13.85546875" style="1" customWidth="1"/>
    <col min="8464" max="8464" width="6.28515625" style="1" customWidth="1"/>
    <col min="8465" max="8465" width="12.7109375" style="1" customWidth="1"/>
    <col min="8466" max="8466" width="6.28515625" style="1" customWidth="1"/>
    <col min="8467" max="8467" width="13.28515625" style="1" customWidth="1"/>
    <col min="8468" max="8468" width="9.140625" style="1"/>
    <col min="8469" max="8469" width="13.28515625" style="1" customWidth="1"/>
    <col min="8470" max="8470" width="9.140625" style="1"/>
    <col min="8471" max="8471" width="13" style="1" customWidth="1"/>
    <col min="8472" max="8473" width="9.140625" style="1"/>
    <col min="8474" max="8474" width="13.7109375" style="1" customWidth="1"/>
    <col min="8475" max="8708" width="9.140625" style="1"/>
    <col min="8709" max="8709" width="10.140625" style="1" customWidth="1"/>
    <col min="8710" max="8713" width="9.140625" style="1"/>
    <col min="8714" max="8714" width="7" style="1" customWidth="1"/>
    <col min="8715" max="8715" width="8.140625" style="1" customWidth="1"/>
    <col min="8716" max="8716" width="14.7109375" style="1" customWidth="1"/>
    <col min="8717" max="8717" width="12.28515625" style="1" customWidth="1"/>
    <col min="8718" max="8718" width="16.7109375" style="1" customWidth="1"/>
    <col min="8719" max="8719" width="13.85546875" style="1" customWidth="1"/>
    <col min="8720" max="8720" width="6.28515625" style="1" customWidth="1"/>
    <col min="8721" max="8721" width="12.7109375" style="1" customWidth="1"/>
    <col min="8722" max="8722" width="6.28515625" style="1" customWidth="1"/>
    <col min="8723" max="8723" width="13.28515625" style="1" customWidth="1"/>
    <col min="8724" max="8724" width="9.140625" style="1"/>
    <col min="8725" max="8725" width="13.28515625" style="1" customWidth="1"/>
    <col min="8726" max="8726" width="9.140625" style="1"/>
    <col min="8727" max="8727" width="13" style="1" customWidth="1"/>
    <col min="8728" max="8729" width="9.140625" style="1"/>
    <col min="8730" max="8730" width="13.7109375" style="1" customWidth="1"/>
    <col min="8731" max="8964" width="9.140625" style="1"/>
    <col min="8965" max="8965" width="10.140625" style="1" customWidth="1"/>
    <col min="8966" max="8969" width="9.140625" style="1"/>
    <col min="8970" max="8970" width="7" style="1" customWidth="1"/>
    <col min="8971" max="8971" width="8.140625" style="1" customWidth="1"/>
    <col min="8972" max="8972" width="14.7109375" style="1" customWidth="1"/>
    <col min="8973" max="8973" width="12.28515625" style="1" customWidth="1"/>
    <col min="8974" max="8974" width="16.7109375" style="1" customWidth="1"/>
    <col min="8975" max="8975" width="13.85546875" style="1" customWidth="1"/>
    <col min="8976" max="8976" width="6.28515625" style="1" customWidth="1"/>
    <col min="8977" max="8977" width="12.7109375" style="1" customWidth="1"/>
    <col min="8978" max="8978" width="6.28515625" style="1" customWidth="1"/>
    <col min="8979" max="8979" width="13.28515625" style="1" customWidth="1"/>
    <col min="8980" max="8980" width="9.140625" style="1"/>
    <col min="8981" max="8981" width="13.28515625" style="1" customWidth="1"/>
    <col min="8982" max="8982" width="9.140625" style="1"/>
    <col min="8983" max="8983" width="13" style="1" customWidth="1"/>
    <col min="8984" max="8985" width="9.140625" style="1"/>
    <col min="8986" max="8986" width="13.7109375" style="1" customWidth="1"/>
    <col min="8987" max="9220" width="9.140625" style="1"/>
    <col min="9221" max="9221" width="10.140625" style="1" customWidth="1"/>
    <col min="9222" max="9225" width="9.140625" style="1"/>
    <col min="9226" max="9226" width="7" style="1" customWidth="1"/>
    <col min="9227" max="9227" width="8.140625" style="1" customWidth="1"/>
    <col min="9228" max="9228" width="14.7109375" style="1" customWidth="1"/>
    <col min="9229" max="9229" width="12.28515625" style="1" customWidth="1"/>
    <col min="9230" max="9230" width="16.7109375" style="1" customWidth="1"/>
    <col min="9231" max="9231" width="13.85546875" style="1" customWidth="1"/>
    <col min="9232" max="9232" width="6.28515625" style="1" customWidth="1"/>
    <col min="9233" max="9233" width="12.7109375" style="1" customWidth="1"/>
    <col min="9234" max="9234" width="6.28515625" style="1" customWidth="1"/>
    <col min="9235" max="9235" width="13.28515625" style="1" customWidth="1"/>
    <col min="9236" max="9236" width="9.140625" style="1"/>
    <col min="9237" max="9237" width="13.28515625" style="1" customWidth="1"/>
    <col min="9238" max="9238" width="9.140625" style="1"/>
    <col min="9239" max="9239" width="13" style="1" customWidth="1"/>
    <col min="9240" max="9241" width="9.140625" style="1"/>
    <col min="9242" max="9242" width="13.7109375" style="1" customWidth="1"/>
    <col min="9243" max="9476" width="9.140625" style="1"/>
    <col min="9477" max="9477" width="10.140625" style="1" customWidth="1"/>
    <col min="9478" max="9481" width="9.140625" style="1"/>
    <col min="9482" max="9482" width="7" style="1" customWidth="1"/>
    <col min="9483" max="9483" width="8.140625" style="1" customWidth="1"/>
    <col min="9484" max="9484" width="14.7109375" style="1" customWidth="1"/>
    <col min="9485" max="9485" width="12.28515625" style="1" customWidth="1"/>
    <col min="9486" max="9486" width="16.7109375" style="1" customWidth="1"/>
    <col min="9487" max="9487" width="13.85546875" style="1" customWidth="1"/>
    <col min="9488" max="9488" width="6.28515625" style="1" customWidth="1"/>
    <col min="9489" max="9489" width="12.7109375" style="1" customWidth="1"/>
    <col min="9490" max="9490" width="6.28515625" style="1" customWidth="1"/>
    <col min="9491" max="9491" width="13.28515625" style="1" customWidth="1"/>
    <col min="9492" max="9492" width="9.140625" style="1"/>
    <col min="9493" max="9493" width="13.28515625" style="1" customWidth="1"/>
    <col min="9494" max="9494" width="9.140625" style="1"/>
    <col min="9495" max="9495" width="13" style="1" customWidth="1"/>
    <col min="9496" max="9497" width="9.140625" style="1"/>
    <col min="9498" max="9498" width="13.7109375" style="1" customWidth="1"/>
    <col min="9499" max="9732" width="9.140625" style="1"/>
    <col min="9733" max="9733" width="10.140625" style="1" customWidth="1"/>
    <col min="9734" max="9737" width="9.140625" style="1"/>
    <col min="9738" max="9738" width="7" style="1" customWidth="1"/>
    <col min="9739" max="9739" width="8.140625" style="1" customWidth="1"/>
    <col min="9740" max="9740" width="14.7109375" style="1" customWidth="1"/>
    <col min="9741" max="9741" width="12.28515625" style="1" customWidth="1"/>
    <col min="9742" max="9742" width="16.7109375" style="1" customWidth="1"/>
    <col min="9743" max="9743" width="13.85546875" style="1" customWidth="1"/>
    <col min="9744" max="9744" width="6.28515625" style="1" customWidth="1"/>
    <col min="9745" max="9745" width="12.7109375" style="1" customWidth="1"/>
    <col min="9746" max="9746" width="6.28515625" style="1" customWidth="1"/>
    <col min="9747" max="9747" width="13.28515625" style="1" customWidth="1"/>
    <col min="9748" max="9748" width="9.140625" style="1"/>
    <col min="9749" max="9749" width="13.28515625" style="1" customWidth="1"/>
    <col min="9750" max="9750" width="9.140625" style="1"/>
    <col min="9751" max="9751" width="13" style="1" customWidth="1"/>
    <col min="9752" max="9753" width="9.140625" style="1"/>
    <col min="9754" max="9754" width="13.7109375" style="1" customWidth="1"/>
    <col min="9755" max="9988" width="9.140625" style="1"/>
    <col min="9989" max="9989" width="10.140625" style="1" customWidth="1"/>
    <col min="9990" max="9993" width="9.140625" style="1"/>
    <col min="9994" max="9994" width="7" style="1" customWidth="1"/>
    <col min="9995" max="9995" width="8.140625" style="1" customWidth="1"/>
    <col min="9996" max="9996" width="14.7109375" style="1" customWidth="1"/>
    <col min="9997" max="9997" width="12.28515625" style="1" customWidth="1"/>
    <col min="9998" max="9998" width="16.7109375" style="1" customWidth="1"/>
    <col min="9999" max="9999" width="13.85546875" style="1" customWidth="1"/>
    <col min="10000" max="10000" width="6.28515625" style="1" customWidth="1"/>
    <col min="10001" max="10001" width="12.7109375" style="1" customWidth="1"/>
    <col min="10002" max="10002" width="6.28515625" style="1" customWidth="1"/>
    <col min="10003" max="10003" width="13.28515625" style="1" customWidth="1"/>
    <col min="10004" max="10004" width="9.140625" style="1"/>
    <col min="10005" max="10005" width="13.28515625" style="1" customWidth="1"/>
    <col min="10006" max="10006" width="9.140625" style="1"/>
    <col min="10007" max="10007" width="13" style="1" customWidth="1"/>
    <col min="10008" max="10009" width="9.140625" style="1"/>
    <col min="10010" max="10010" width="13.7109375" style="1" customWidth="1"/>
    <col min="10011" max="10244" width="9.140625" style="1"/>
    <col min="10245" max="10245" width="10.140625" style="1" customWidth="1"/>
    <col min="10246" max="10249" width="9.140625" style="1"/>
    <col min="10250" max="10250" width="7" style="1" customWidth="1"/>
    <col min="10251" max="10251" width="8.140625" style="1" customWidth="1"/>
    <col min="10252" max="10252" width="14.7109375" style="1" customWidth="1"/>
    <col min="10253" max="10253" width="12.28515625" style="1" customWidth="1"/>
    <col min="10254" max="10254" width="16.7109375" style="1" customWidth="1"/>
    <col min="10255" max="10255" width="13.85546875" style="1" customWidth="1"/>
    <col min="10256" max="10256" width="6.28515625" style="1" customWidth="1"/>
    <col min="10257" max="10257" width="12.7109375" style="1" customWidth="1"/>
    <col min="10258" max="10258" width="6.28515625" style="1" customWidth="1"/>
    <col min="10259" max="10259" width="13.28515625" style="1" customWidth="1"/>
    <col min="10260" max="10260" width="9.140625" style="1"/>
    <col min="10261" max="10261" width="13.28515625" style="1" customWidth="1"/>
    <col min="10262" max="10262" width="9.140625" style="1"/>
    <col min="10263" max="10263" width="13" style="1" customWidth="1"/>
    <col min="10264" max="10265" width="9.140625" style="1"/>
    <col min="10266" max="10266" width="13.7109375" style="1" customWidth="1"/>
    <col min="10267" max="10500" width="9.140625" style="1"/>
    <col min="10501" max="10501" width="10.140625" style="1" customWidth="1"/>
    <col min="10502" max="10505" width="9.140625" style="1"/>
    <col min="10506" max="10506" width="7" style="1" customWidth="1"/>
    <col min="10507" max="10507" width="8.140625" style="1" customWidth="1"/>
    <col min="10508" max="10508" width="14.7109375" style="1" customWidth="1"/>
    <col min="10509" max="10509" width="12.28515625" style="1" customWidth="1"/>
    <col min="10510" max="10510" width="16.7109375" style="1" customWidth="1"/>
    <col min="10511" max="10511" width="13.85546875" style="1" customWidth="1"/>
    <col min="10512" max="10512" width="6.28515625" style="1" customWidth="1"/>
    <col min="10513" max="10513" width="12.7109375" style="1" customWidth="1"/>
    <col min="10514" max="10514" width="6.28515625" style="1" customWidth="1"/>
    <col min="10515" max="10515" width="13.28515625" style="1" customWidth="1"/>
    <col min="10516" max="10516" width="9.140625" style="1"/>
    <col min="10517" max="10517" width="13.28515625" style="1" customWidth="1"/>
    <col min="10518" max="10518" width="9.140625" style="1"/>
    <col min="10519" max="10519" width="13" style="1" customWidth="1"/>
    <col min="10520" max="10521" width="9.140625" style="1"/>
    <col min="10522" max="10522" width="13.7109375" style="1" customWidth="1"/>
    <col min="10523" max="10756" width="9.140625" style="1"/>
    <col min="10757" max="10757" width="10.140625" style="1" customWidth="1"/>
    <col min="10758" max="10761" width="9.140625" style="1"/>
    <col min="10762" max="10762" width="7" style="1" customWidth="1"/>
    <col min="10763" max="10763" width="8.140625" style="1" customWidth="1"/>
    <col min="10764" max="10764" width="14.7109375" style="1" customWidth="1"/>
    <col min="10765" max="10765" width="12.28515625" style="1" customWidth="1"/>
    <col min="10766" max="10766" width="16.7109375" style="1" customWidth="1"/>
    <col min="10767" max="10767" width="13.85546875" style="1" customWidth="1"/>
    <col min="10768" max="10768" width="6.28515625" style="1" customWidth="1"/>
    <col min="10769" max="10769" width="12.7109375" style="1" customWidth="1"/>
    <col min="10770" max="10770" width="6.28515625" style="1" customWidth="1"/>
    <col min="10771" max="10771" width="13.28515625" style="1" customWidth="1"/>
    <col min="10772" max="10772" width="9.140625" style="1"/>
    <col min="10773" max="10773" width="13.28515625" style="1" customWidth="1"/>
    <col min="10774" max="10774" width="9.140625" style="1"/>
    <col min="10775" max="10775" width="13" style="1" customWidth="1"/>
    <col min="10776" max="10777" width="9.140625" style="1"/>
    <col min="10778" max="10778" width="13.7109375" style="1" customWidth="1"/>
    <col min="10779" max="11012" width="9.140625" style="1"/>
    <col min="11013" max="11013" width="10.140625" style="1" customWidth="1"/>
    <col min="11014" max="11017" width="9.140625" style="1"/>
    <col min="11018" max="11018" width="7" style="1" customWidth="1"/>
    <col min="11019" max="11019" width="8.140625" style="1" customWidth="1"/>
    <col min="11020" max="11020" width="14.7109375" style="1" customWidth="1"/>
    <col min="11021" max="11021" width="12.28515625" style="1" customWidth="1"/>
    <col min="11022" max="11022" width="16.7109375" style="1" customWidth="1"/>
    <col min="11023" max="11023" width="13.85546875" style="1" customWidth="1"/>
    <col min="11024" max="11024" width="6.28515625" style="1" customWidth="1"/>
    <col min="11025" max="11025" width="12.7109375" style="1" customWidth="1"/>
    <col min="11026" max="11026" width="6.28515625" style="1" customWidth="1"/>
    <col min="11027" max="11027" width="13.28515625" style="1" customWidth="1"/>
    <col min="11028" max="11028" width="9.140625" style="1"/>
    <col min="11029" max="11029" width="13.28515625" style="1" customWidth="1"/>
    <col min="11030" max="11030" width="9.140625" style="1"/>
    <col min="11031" max="11031" width="13" style="1" customWidth="1"/>
    <col min="11032" max="11033" width="9.140625" style="1"/>
    <col min="11034" max="11034" width="13.7109375" style="1" customWidth="1"/>
    <col min="11035" max="11268" width="9.140625" style="1"/>
    <col min="11269" max="11269" width="10.140625" style="1" customWidth="1"/>
    <col min="11270" max="11273" width="9.140625" style="1"/>
    <col min="11274" max="11274" width="7" style="1" customWidth="1"/>
    <col min="11275" max="11275" width="8.140625" style="1" customWidth="1"/>
    <col min="11276" max="11276" width="14.7109375" style="1" customWidth="1"/>
    <col min="11277" max="11277" width="12.28515625" style="1" customWidth="1"/>
    <col min="11278" max="11278" width="16.7109375" style="1" customWidth="1"/>
    <col min="11279" max="11279" width="13.85546875" style="1" customWidth="1"/>
    <col min="11280" max="11280" width="6.28515625" style="1" customWidth="1"/>
    <col min="11281" max="11281" width="12.7109375" style="1" customWidth="1"/>
    <col min="11282" max="11282" width="6.28515625" style="1" customWidth="1"/>
    <col min="11283" max="11283" width="13.28515625" style="1" customWidth="1"/>
    <col min="11284" max="11284" width="9.140625" style="1"/>
    <col min="11285" max="11285" width="13.28515625" style="1" customWidth="1"/>
    <col min="11286" max="11286" width="9.140625" style="1"/>
    <col min="11287" max="11287" width="13" style="1" customWidth="1"/>
    <col min="11288" max="11289" width="9.140625" style="1"/>
    <col min="11290" max="11290" width="13.7109375" style="1" customWidth="1"/>
    <col min="11291" max="11524" width="9.140625" style="1"/>
    <col min="11525" max="11525" width="10.140625" style="1" customWidth="1"/>
    <col min="11526" max="11529" width="9.140625" style="1"/>
    <col min="11530" max="11530" width="7" style="1" customWidth="1"/>
    <col min="11531" max="11531" width="8.140625" style="1" customWidth="1"/>
    <col min="11532" max="11532" width="14.7109375" style="1" customWidth="1"/>
    <col min="11533" max="11533" width="12.28515625" style="1" customWidth="1"/>
    <col min="11534" max="11534" width="16.7109375" style="1" customWidth="1"/>
    <col min="11535" max="11535" width="13.85546875" style="1" customWidth="1"/>
    <col min="11536" max="11536" width="6.28515625" style="1" customWidth="1"/>
    <col min="11537" max="11537" width="12.7109375" style="1" customWidth="1"/>
    <col min="11538" max="11538" width="6.28515625" style="1" customWidth="1"/>
    <col min="11539" max="11539" width="13.28515625" style="1" customWidth="1"/>
    <col min="11540" max="11540" width="9.140625" style="1"/>
    <col min="11541" max="11541" width="13.28515625" style="1" customWidth="1"/>
    <col min="11542" max="11542" width="9.140625" style="1"/>
    <col min="11543" max="11543" width="13" style="1" customWidth="1"/>
    <col min="11544" max="11545" width="9.140625" style="1"/>
    <col min="11546" max="11546" width="13.7109375" style="1" customWidth="1"/>
    <col min="11547" max="11780" width="9.140625" style="1"/>
    <col min="11781" max="11781" width="10.140625" style="1" customWidth="1"/>
    <col min="11782" max="11785" width="9.140625" style="1"/>
    <col min="11786" max="11786" width="7" style="1" customWidth="1"/>
    <col min="11787" max="11787" width="8.140625" style="1" customWidth="1"/>
    <col min="11788" max="11788" width="14.7109375" style="1" customWidth="1"/>
    <col min="11789" max="11789" width="12.28515625" style="1" customWidth="1"/>
    <col min="11790" max="11790" width="16.7109375" style="1" customWidth="1"/>
    <col min="11791" max="11791" width="13.85546875" style="1" customWidth="1"/>
    <col min="11792" max="11792" width="6.28515625" style="1" customWidth="1"/>
    <col min="11793" max="11793" width="12.7109375" style="1" customWidth="1"/>
    <col min="11794" max="11794" width="6.28515625" style="1" customWidth="1"/>
    <col min="11795" max="11795" width="13.28515625" style="1" customWidth="1"/>
    <col min="11796" max="11796" width="9.140625" style="1"/>
    <col min="11797" max="11797" width="13.28515625" style="1" customWidth="1"/>
    <col min="11798" max="11798" width="9.140625" style="1"/>
    <col min="11799" max="11799" width="13" style="1" customWidth="1"/>
    <col min="11800" max="11801" width="9.140625" style="1"/>
    <col min="11802" max="11802" width="13.7109375" style="1" customWidth="1"/>
    <col min="11803" max="12036" width="9.140625" style="1"/>
    <col min="12037" max="12037" width="10.140625" style="1" customWidth="1"/>
    <col min="12038" max="12041" width="9.140625" style="1"/>
    <col min="12042" max="12042" width="7" style="1" customWidth="1"/>
    <col min="12043" max="12043" width="8.140625" style="1" customWidth="1"/>
    <col min="12044" max="12044" width="14.7109375" style="1" customWidth="1"/>
    <col min="12045" max="12045" width="12.28515625" style="1" customWidth="1"/>
    <col min="12046" max="12046" width="16.7109375" style="1" customWidth="1"/>
    <col min="12047" max="12047" width="13.85546875" style="1" customWidth="1"/>
    <col min="12048" max="12048" width="6.28515625" style="1" customWidth="1"/>
    <col min="12049" max="12049" width="12.7109375" style="1" customWidth="1"/>
    <col min="12050" max="12050" width="6.28515625" style="1" customWidth="1"/>
    <col min="12051" max="12051" width="13.28515625" style="1" customWidth="1"/>
    <col min="12052" max="12052" width="9.140625" style="1"/>
    <col min="12053" max="12053" width="13.28515625" style="1" customWidth="1"/>
    <col min="12054" max="12054" width="9.140625" style="1"/>
    <col min="12055" max="12055" width="13" style="1" customWidth="1"/>
    <col min="12056" max="12057" width="9.140625" style="1"/>
    <col min="12058" max="12058" width="13.7109375" style="1" customWidth="1"/>
    <col min="12059" max="12292" width="9.140625" style="1"/>
    <col min="12293" max="12293" width="10.140625" style="1" customWidth="1"/>
    <col min="12294" max="12297" width="9.140625" style="1"/>
    <col min="12298" max="12298" width="7" style="1" customWidth="1"/>
    <col min="12299" max="12299" width="8.140625" style="1" customWidth="1"/>
    <col min="12300" max="12300" width="14.7109375" style="1" customWidth="1"/>
    <col min="12301" max="12301" width="12.28515625" style="1" customWidth="1"/>
    <col min="12302" max="12302" width="16.7109375" style="1" customWidth="1"/>
    <col min="12303" max="12303" width="13.85546875" style="1" customWidth="1"/>
    <col min="12304" max="12304" width="6.28515625" style="1" customWidth="1"/>
    <col min="12305" max="12305" width="12.7109375" style="1" customWidth="1"/>
    <col min="12306" max="12306" width="6.28515625" style="1" customWidth="1"/>
    <col min="12307" max="12307" width="13.28515625" style="1" customWidth="1"/>
    <col min="12308" max="12308" width="9.140625" style="1"/>
    <col min="12309" max="12309" width="13.28515625" style="1" customWidth="1"/>
    <col min="12310" max="12310" width="9.140625" style="1"/>
    <col min="12311" max="12311" width="13" style="1" customWidth="1"/>
    <col min="12312" max="12313" width="9.140625" style="1"/>
    <col min="12314" max="12314" width="13.7109375" style="1" customWidth="1"/>
    <col min="12315" max="12548" width="9.140625" style="1"/>
    <col min="12549" max="12549" width="10.140625" style="1" customWidth="1"/>
    <col min="12550" max="12553" width="9.140625" style="1"/>
    <col min="12554" max="12554" width="7" style="1" customWidth="1"/>
    <col min="12555" max="12555" width="8.140625" style="1" customWidth="1"/>
    <col min="12556" max="12556" width="14.7109375" style="1" customWidth="1"/>
    <col min="12557" max="12557" width="12.28515625" style="1" customWidth="1"/>
    <col min="12558" max="12558" width="16.7109375" style="1" customWidth="1"/>
    <col min="12559" max="12559" width="13.85546875" style="1" customWidth="1"/>
    <col min="12560" max="12560" width="6.28515625" style="1" customWidth="1"/>
    <col min="12561" max="12561" width="12.7109375" style="1" customWidth="1"/>
    <col min="12562" max="12562" width="6.28515625" style="1" customWidth="1"/>
    <col min="12563" max="12563" width="13.28515625" style="1" customWidth="1"/>
    <col min="12564" max="12564" width="9.140625" style="1"/>
    <col min="12565" max="12565" width="13.28515625" style="1" customWidth="1"/>
    <col min="12566" max="12566" width="9.140625" style="1"/>
    <col min="12567" max="12567" width="13" style="1" customWidth="1"/>
    <col min="12568" max="12569" width="9.140625" style="1"/>
    <col min="12570" max="12570" width="13.7109375" style="1" customWidth="1"/>
    <col min="12571" max="12804" width="9.140625" style="1"/>
    <col min="12805" max="12805" width="10.140625" style="1" customWidth="1"/>
    <col min="12806" max="12809" width="9.140625" style="1"/>
    <col min="12810" max="12810" width="7" style="1" customWidth="1"/>
    <col min="12811" max="12811" width="8.140625" style="1" customWidth="1"/>
    <col min="12812" max="12812" width="14.7109375" style="1" customWidth="1"/>
    <col min="12813" max="12813" width="12.28515625" style="1" customWidth="1"/>
    <col min="12814" max="12814" width="16.7109375" style="1" customWidth="1"/>
    <col min="12815" max="12815" width="13.85546875" style="1" customWidth="1"/>
    <col min="12816" max="12816" width="6.28515625" style="1" customWidth="1"/>
    <col min="12817" max="12817" width="12.7109375" style="1" customWidth="1"/>
    <col min="12818" max="12818" width="6.28515625" style="1" customWidth="1"/>
    <col min="12819" max="12819" width="13.28515625" style="1" customWidth="1"/>
    <col min="12820" max="12820" width="9.140625" style="1"/>
    <col min="12821" max="12821" width="13.28515625" style="1" customWidth="1"/>
    <col min="12822" max="12822" width="9.140625" style="1"/>
    <col min="12823" max="12823" width="13" style="1" customWidth="1"/>
    <col min="12824" max="12825" width="9.140625" style="1"/>
    <col min="12826" max="12826" width="13.7109375" style="1" customWidth="1"/>
    <col min="12827" max="13060" width="9.140625" style="1"/>
    <col min="13061" max="13061" width="10.140625" style="1" customWidth="1"/>
    <col min="13062" max="13065" width="9.140625" style="1"/>
    <col min="13066" max="13066" width="7" style="1" customWidth="1"/>
    <col min="13067" max="13067" width="8.140625" style="1" customWidth="1"/>
    <col min="13068" max="13068" width="14.7109375" style="1" customWidth="1"/>
    <col min="13069" max="13069" width="12.28515625" style="1" customWidth="1"/>
    <col min="13070" max="13070" width="16.7109375" style="1" customWidth="1"/>
    <col min="13071" max="13071" width="13.85546875" style="1" customWidth="1"/>
    <col min="13072" max="13072" width="6.28515625" style="1" customWidth="1"/>
    <col min="13073" max="13073" width="12.7109375" style="1" customWidth="1"/>
    <col min="13074" max="13074" width="6.28515625" style="1" customWidth="1"/>
    <col min="13075" max="13075" width="13.28515625" style="1" customWidth="1"/>
    <col min="13076" max="13076" width="9.140625" style="1"/>
    <col min="13077" max="13077" width="13.28515625" style="1" customWidth="1"/>
    <col min="13078" max="13078" width="9.140625" style="1"/>
    <col min="13079" max="13079" width="13" style="1" customWidth="1"/>
    <col min="13080" max="13081" width="9.140625" style="1"/>
    <col min="13082" max="13082" width="13.7109375" style="1" customWidth="1"/>
    <col min="13083" max="13316" width="9.140625" style="1"/>
    <col min="13317" max="13317" width="10.140625" style="1" customWidth="1"/>
    <col min="13318" max="13321" width="9.140625" style="1"/>
    <col min="13322" max="13322" width="7" style="1" customWidth="1"/>
    <col min="13323" max="13323" width="8.140625" style="1" customWidth="1"/>
    <col min="13324" max="13324" width="14.7109375" style="1" customWidth="1"/>
    <col min="13325" max="13325" width="12.28515625" style="1" customWidth="1"/>
    <col min="13326" max="13326" width="16.7109375" style="1" customWidth="1"/>
    <col min="13327" max="13327" width="13.85546875" style="1" customWidth="1"/>
    <col min="13328" max="13328" width="6.28515625" style="1" customWidth="1"/>
    <col min="13329" max="13329" width="12.7109375" style="1" customWidth="1"/>
    <col min="13330" max="13330" width="6.28515625" style="1" customWidth="1"/>
    <col min="13331" max="13331" width="13.28515625" style="1" customWidth="1"/>
    <col min="13332" max="13332" width="9.140625" style="1"/>
    <col min="13333" max="13333" width="13.28515625" style="1" customWidth="1"/>
    <col min="13334" max="13334" width="9.140625" style="1"/>
    <col min="13335" max="13335" width="13" style="1" customWidth="1"/>
    <col min="13336" max="13337" width="9.140625" style="1"/>
    <col min="13338" max="13338" width="13.7109375" style="1" customWidth="1"/>
    <col min="13339" max="13572" width="9.140625" style="1"/>
    <col min="13573" max="13573" width="10.140625" style="1" customWidth="1"/>
    <col min="13574" max="13577" width="9.140625" style="1"/>
    <col min="13578" max="13578" width="7" style="1" customWidth="1"/>
    <col min="13579" max="13579" width="8.140625" style="1" customWidth="1"/>
    <col min="13580" max="13580" width="14.7109375" style="1" customWidth="1"/>
    <col min="13581" max="13581" width="12.28515625" style="1" customWidth="1"/>
    <col min="13582" max="13582" width="16.7109375" style="1" customWidth="1"/>
    <col min="13583" max="13583" width="13.85546875" style="1" customWidth="1"/>
    <col min="13584" max="13584" width="6.28515625" style="1" customWidth="1"/>
    <col min="13585" max="13585" width="12.7109375" style="1" customWidth="1"/>
    <col min="13586" max="13586" width="6.28515625" style="1" customWidth="1"/>
    <col min="13587" max="13587" width="13.28515625" style="1" customWidth="1"/>
    <col min="13588" max="13588" width="9.140625" style="1"/>
    <col min="13589" max="13589" width="13.28515625" style="1" customWidth="1"/>
    <col min="13590" max="13590" width="9.140625" style="1"/>
    <col min="13591" max="13591" width="13" style="1" customWidth="1"/>
    <col min="13592" max="13593" width="9.140625" style="1"/>
    <col min="13594" max="13594" width="13.7109375" style="1" customWidth="1"/>
    <col min="13595" max="13828" width="9.140625" style="1"/>
    <col min="13829" max="13829" width="10.140625" style="1" customWidth="1"/>
    <col min="13830" max="13833" width="9.140625" style="1"/>
    <col min="13834" max="13834" width="7" style="1" customWidth="1"/>
    <col min="13835" max="13835" width="8.140625" style="1" customWidth="1"/>
    <col min="13836" max="13836" width="14.7109375" style="1" customWidth="1"/>
    <col min="13837" max="13837" width="12.28515625" style="1" customWidth="1"/>
    <col min="13838" max="13838" width="16.7109375" style="1" customWidth="1"/>
    <col min="13839" max="13839" width="13.85546875" style="1" customWidth="1"/>
    <col min="13840" max="13840" width="6.28515625" style="1" customWidth="1"/>
    <col min="13841" max="13841" width="12.7109375" style="1" customWidth="1"/>
    <col min="13842" max="13842" width="6.28515625" style="1" customWidth="1"/>
    <col min="13843" max="13843" width="13.28515625" style="1" customWidth="1"/>
    <col min="13844" max="13844" width="9.140625" style="1"/>
    <col min="13845" max="13845" width="13.28515625" style="1" customWidth="1"/>
    <col min="13846" max="13846" width="9.140625" style="1"/>
    <col min="13847" max="13847" width="13" style="1" customWidth="1"/>
    <col min="13848" max="13849" width="9.140625" style="1"/>
    <col min="13850" max="13850" width="13.7109375" style="1" customWidth="1"/>
    <col min="13851" max="14084" width="9.140625" style="1"/>
    <col min="14085" max="14085" width="10.140625" style="1" customWidth="1"/>
    <col min="14086" max="14089" width="9.140625" style="1"/>
    <col min="14090" max="14090" width="7" style="1" customWidth="1"/>
    <col min="14091" max="14091" width="8.140625" style="1" customWidth="1"/>
    <col min="14092" max="14092" width="14.7109375" style="1" customWidth="1"/>
    <col min="14093" max="14093" width="12.28515625" style="1" customWidth="1"/>
    <col min="14094" max="14094" width="16.7109375" style="1" customWidth="1"/>
    <col min="14095" max="14095" width="13.85546875" style="1" customWidth="1"/>
    <col min="14096" max="14096" width="6.28515625" style="1" customWidth="1"/>
    <col min="14097" max="14097" width="12.7109375" style="1" customWidth="1"/>
    <col min="14098" max="14098" width="6.28515625" style="1" customWidth="1"/>
    <col min="14099" max="14099" width="13.28515625" style="1" customWidth="1"/>
    <col min="14100" max="14100" width="9.140625" style="1"/>
    <col min="14101" max="14101" width="13.28515625" style="1" customWidth="1"/>
    <col min="14102" max="14102" width="9.140625" style="1"/>
    <col min="14103" max="14103" width="13" style="1" customWidth="1"/>
    <col min="14104" max="14105" width="9.140625" style="1"/>
    <col min="14106" max="14106" width="13.7109375" style="1" customWidth="1"/>
    <col min="14107" max="14340" width="9.140625" style="1"/>
    <col min="14341" max="14341" width="10.140625" style="1" customWidth="1"/>
    <col min="14342" max="14345" width="9.140625" style="1"/>
    <col min="14346" max="14346" width="7" style="1" customWidth="1"/>
    <col min="14347" max="14347" width="8.140625" style="1" customWidth="1"/>
    <col min="14348" max="14348" width="14.7109375" style="1" customWidth="1"/>
    <col min="14349" max="14349" width="12.28515625" style="1" customWidth="1"/>
    <col min="14350" max="14350" width="16.7109375" style="1" customWidth="1"/>
    <col min="14351" max="14351" width="13.85546875" style="1" customWidth="1"/>
    <col min="14352" max="14352" width="6.28515625" style="1" customWidth="1"/>
    <col min="14353" max="14353" width="12.7109375" style="1" customWidth="1"/>
    <col min="14354" max="14354" width="6.28515625" style="1" customWidth="1"/>
    <col min="14355" max="14355" width="13.28515625" style="1" customWidth="1"/>
    <col min="14356" max="14356" width="9.140625" style="1"/>
    <col min="14357" max="14357" width="13.28515625" style="1" customWidth="1"/>
    <col min="14358" max="14358" width="9.140625" style="1"/>
    <col min="14359" max="14359" width="13" style="1" customWidth="1"/>
    <col min="14360" max="14361" width="9.140625" style="1"/>
    <col min="14362" max="14362" width="13.7109375" style="1" customWidth="1"/>
    <col min="14363" max="14596" width="9.140625" style="1"/>
    <col min="14597" max="14597" width="10.140625" style="1" customWidth="1"/>
    <col min="14598" max="14601" width="9.140625" style="1"/>
    <col min="14602" max="14602" width="7" style="1" customWidth="1"/>
    <col min="14603" max="14603" width="8.140625" style="1" customWidth="1"/>
    <col min="14604" max="14604" width="14.7109375" style="1" customWidth="1"/>
    <col min="14605" max="14605" width="12.28515625" style="1" customWidth="1"/>
    <col min="14606" max="14606" width="16.7109375" style="1" customWidth="1"/>
    <col min="14607" max="14607" width="13.85546875" style="1" customWidth="1"/>
    <col min="14608" max="14608" width="6.28515625" style="1" customWidth="1"/>
    <col min="14609" max="14609" width="12.7109375" style="1" customWidth="1"/>
    <col min="14610" max="14610" width="6.28515625" style="1" customWidth="1"/>
    <col min="14611" max="14611" width="13.28515625" style="1" customWidth="1"/>
    <col min="14612" max="14612" width="9.140625" style="1"/>
    <col min="14613" max="14613" width="13.28515625" style="1" customWidth="1"/>
    <col min="14614" max="14614" width="9.140625" style="1"/>
    <col min="14615" max="14615" width="13" style="1" customWidth="1"/>
    <col min="14616" max="14617" width="9.140625" style="1"/>
    <col min="14618" max="14618" width="13.7109375" style="1" customWidth="1"/>
    <col min="14619" max="14852" width="9.140625" style="1"/>
    <col min="14853" max="14853" width="10.140625" style="1" customWidth="1"/>
    <col min="14854" max="14857" width="9.140625" style="1"/>
    <col min="14858" max="14858" width="7" style="1" customWidth="1"/>
    <col min="14859" max="14859" width="8.140625" style="1" customWidth="1"/>
    <col min="14860" max="14860" width="14.7109375" style="1" customWidth="1"/>
    <col min="14861" max="14861" width="12.28515625" style="1" customWidth="1"/>
    <col min="14862" max="14862" width="16.7109375" style="1" customWidth="1"/>
    <col min="14863" max="14863" width="13.85546875" style="1" customWidth="1"/>
    <col min="14864" max="14864" width="6.28515625" style="1" customWidth="1"/>
    <col min="14865" max="14865" width="12.7109375" style="1" customWidth="1"/>
    <col min="14866" max="14866" width="6.28515625" style="1" customWidth="1"/>
    <col min="14867" max="14867" width="13.28515625" style="1" customWidth="1"/>
    <col min="14868" max="14868" width="9.140625" style="1"/>
    <col min="14869" max="14869" width="13.28515625" style="1" customWidth="1"/>
    <col min="14870" max="14870" width="9.140625" style="1"/>
    <col min="14871" max="14871" width="13" style="1" customWidth="1"/>
    <col min="14872" max="14873" width="9.140625" style="1"/>
    <col min="14874" max="14874" width="13.7109375" style="1" customWidth="1"/>
    <col min="14875" max="15108" width="9.140625" style="1"/>
    <col min="15109" max="15109" width="10.140625" style="1" customWidth="1"/>
    <col min="15110" max="15113" width="9.140625" style="1"/>
    <col min="15114" max="15114" width="7" style="1" customWidth="1"/>
    <col min="15115" max="15115" width="8.140625" style="1" customWidth="1"/>
    <col min="15116" max="15116" width="14.7109375" style="1" customWidth="1"/>
    <col min="15117" max="15117" width="12.28515625" style="1" customWidth="1"/>
    <col min="15118" max="15118" width="16.7109375" style="1" customWidth="1"/>
    <col min="15119" max="15119" width="13.85546875" style="1" customWidth="1"/>
    <col min="15120" max="15120" width="6.28515625" style="1" customWidth="1"/>
    <col min="15121" max="15121" width="12.7109375" style="1" customWidth="1"/>
    <col min="15122" max="15122" width="6.28515625" style="1" customWidth="1"/>
    <col min="15123" max="15123" width="13.28515625" style="1" customWidth="1"/>
    <col min="15124" max="15124" width="9.140625" style="1"/>
    <col min="15125" max="15125" width="13.28515625" style="1" customWidth="1"/>
    <col min="15126" max="15126" width="9.140625" style="1"/>
    <col min="15127" max="15127" width="13" style="1" customWidth="1"/>
    <col min="15128" max="15129" width="9.140625" style="1"/>
    <col min="15130" max="15130" width="13.7109375" style="1" customWidth="1"/>
    <col min="15131" max="15364" width="9.140625" style="1"/>
    <col min="15365" max="15365" width="10.140625" style="1" customWidth="1"/>
    <col min="15366" max="15369" width="9.140625" style="1"/>
    <col min="15370" max="15370" width="7" style="1" customWidth="1"/>
    <col min="15371" max="15371" width="8.140625" style="1" customWidth="1"/>
    <col min="15372" max="15372" width="14.7109375" style="1" customWidth="1"/>
    <col min="15373" max="15373" width="12.28515625" style="1" customWidth="1"/>
    <col min="15374" max="15374" width="16.7109375" style="1" customWidth="1"/>
    <col min="15375" max="15375" width="13.85546875" style="1" customWidth="1"/>
    <col min="15376" max="15376" width="6.28515625" style="1" customWidth="1"/>
    <col min="15377" max="15377" width="12.7109375" style="1" customWidth="1"/>
    <col min="15378" max="15378" width="6.28515625" style="1" customWidth="1"/>
    <col min="15379" max="15379" width="13.28515625" style="1" customWidth="1"/>
    <col min="15380" max="15380" width="9.140625" style="1"/>
    <col min="15381" max="15381" width="13.28515625" style="1" customWidth="1"/>
    <col min="15382" max="15382" width="9.140625" style="1"/>
    <col min="15383" max="15383" width="13" style="1" customWidth="1"/>
    <col min="15384" max="15385" width="9.140625" style="1"/>
    <col min="15386" max="15386" width="13.7109375" style="1" customWidth="1"/>
    <col min="15387" max="15620" width="9.140625" style="1"/>
    <col min="15621" max="15621" width="10.140625" style="1" customWidth="1"/>
    <col min="15622" max="15625" width="9.140625" style="1"/>
    <col min="15626" max="15626" width="7" style="1" customWidth="1"/>
    <col min="15627" max="15627" width="8.140625" style="1" customWidth="1"/>
    <col min="15628" max="15628" width="14.7109375" style="1" customWidth="1"/>
    <col min="15629" max="15629" width="12.28515625" style="1" customWidth="1"/>
    <col min="15630" max="15630" width="16.7109375" style="1" customWidth="1"/>
    <col min="15631" max="15631" width="13.85546875" style="1" customWidth="1"/>
    <col min="15632" max="15632" width="6.28515625" style="1" customWidth="1"/>
    <col min="15633" max="15633" width="12.7109375" style="1" customWidth="1"/>
    <col min="15634" max="15634" width="6.28515625" style="1" customWidth="1"/>
    <col min="15635" max="15635" width="13.28515625" style="1" customWidth="1"/>
    <col min="15636" max="15636" width="9.140625" style="1"/>
    <col min="15637" max="15637" width="13.28515625" style="1" customWidth="1"/>
    <col min="15638" max="15638" width="9.140625" style="1"/>
    <col min="15639" max="15639" width="13" style="1" customWidth="1"/>
    <col min="15640" max="15641" width="9.140625" style="1"/>
    <col min="15642" max="15642" width="13.7109375" style="1" customWidth="1"/>
    <col min="15643" max="15876" width="9.140625" style="1"/>
    <col min="15877" max="15877" width="10.140625" style="1" customWidth="1"/>
    <col min="15878" max="15881" width="9.140625" style="1"/>
    <col min="15882" max="15882" width="7" style="1" customWidth="1"/>
    <col min="15883" max="15883" width="8.140625" style="1" customWidth="1"/>
    <col min="15884" max="15884" width="14.7109375" style="1" customWidth="1"/>
    <col min="15885" max="15885" width="12.28515625" style="1" customWidth="1"/>
    <col min="15886" max="15886" width="16.7109375" style="1" customWidth="1"/>
    <col min="15887" max="15887" width="13.85546875" style="1" customWidth="1"/>
    <col min="15888" max="15888" width="6.28515625" style="1" customWidth="1"/>
    <col min="15889" max="15889" width="12.7109375" style="1" customWidth="1"/>
    <col min="15890" max="15890" width="6.28515625" style="1" customWidth="1"/>
    <col min="15891" max="15891" width="13.28515625" style="1" customWidth="1"/>
    <col min="15892" max="15892" width="9.140625" style="1"/>
    <col min="15893" max="15893" width="13.28515625" style="1" customWidth="1"/>
    <col min="15894" max="15894" width="9.140625" style="1"/>
    <col min="15895" max="15895" width="13" style="1" customWidth="1"/>
    <col min="15896" max="15897" width="9.140625" style="1"/>
    <col min="15898" max="15898" width="13.7109375" style="1" customWidth="1"/>
    <col min="15899" max="16132" width="9.140625" style="1"/>
    <col min="16133" max="16133" width="10.140625" style="1" customWidth="1"/>
    <col min="16134" max="16137" width="9.140625" style="1"/>
    <col min="16138" max="16138" width="7" style="1" customWidth="1"/>
    <col min="16139" max="16139" width="8.140625" style="1" customWidth="1"/>
    <col min="16140" max="16140" width="14.7109375" style="1" customWidth="1"/>
    <col min="16141" max="16141" width="12.28515625" style="1" customWidth="1"/>
    <col min="16142" max="16142" width="16.7109375" style="1" customWidth="1"/>
    <col min="16143" max="16143" width="13.85546875" style="1" customWidth="1"/>
    <col min="16144" max="16144" width="6.28515625" style="1" customWidth="1"/>
    <col min="16145" max="16145" width="12.7109375" style="1" customWidth="1"/>
    <col min="16146" max="16146" width="6.28515625" style="1" customWidth="1"/>
    <col min="16147" max="16147" width="13.28515625" style="1" customWidth="1"/>
    <col min="16148" max="16148" width="9.140625" style="1"/>
    <col min="16149" max="16149" width="13.28515625" style="1" customWidth="1"/>
    <col min="16150" max="16150" width="9.140625" style="1"/>
    <col min="16151" max="16151" width="13" style="1" customWidth="1"/>
    <col min="16152" max="16153" width="9.140625" style="1"/>
    <col min="16154" max="16154" width="13.7109375" style="1" customWidth="1"/>
    <col min="16155" max="16384" width="9.140625" style="1"/>
  </cols>
  <sheetData>
    <row r="10" spans="12:19" x14ac:dyDescent="0.25">
      <c r="L10" s="49">
        <v>1</v>
      </c>
      <c r="M10" s="49"/>
      <c r="N10" s="49"/>
      <c r="O10" s="49"/>
      <c r="P10" s="49"/>
      <c r="Q10" s="49"/>
      <c r="R10" s="49"/>
      <c r="S10" s="49"/>
    </row>
    <row r="11" spans="12:19" x14ac:dyDescent="0.25">
      <c r="L11" s="49"/>
      <c r="M11" s="49"/>
      <c r="N11" s="49"/>
      <c r="O11" s="49"/>
      <c r="P11" s="49"/>
      <c r="Q11" s="49"/>
      <c r="R11" s="49"/>
      <c r="S11" s="49"/>
    </row>
    <row r="12" spans="12:19" x14ac:dyDescent="0.25">
      <c r="L12" s="49"/>
      <c r="M12" s="49"/>
      <c r="N12" s="49"/>
      <c r="O12" s="49"/>
      <c r="P12" s="49"/>
      <c r="Q12" s="49"/>
      <c r="R12" s="49"/>
      <c r="S12" s="49"/>
    </row>
    <row r="13" spans="12:19" x14ac:dyDescent="0.25">
      <c r="L13" s="49"/>
      <c r="M13" s="49"/>
      <c r="N13" s="49"/>
      <c r="O13" s="49"/>
      <c r="P13" s="49"/>
      <c r="Q13" s="49"/>
      <c r="R13" s="49"/>
      <c r="S13" s="49"/>
    </row>
    <row r="14" spans="12:19" x14ac:dyDescent="0.25">
      <c r="L14" s="49"/>
      <c r="M14" s="49"/>
      <c r="N14" s="49"/>
      <c r="O14" s="49"/>
      <c r="P14" s="49"/>
      <c r="Q14" s="49"/>
      <c r="R14" s="49"/>
      <c r="S14" s="49"/>
    </row>
    <row r="15" spans="12:19" x14ac:dyDescent="0.25">
      <c r="L15" s="49"/>
      <c r="M15" s="49"/>
      <c r="N15" s="49"/>
      <c r="O15" s="49"/>
      <c r="P15" s="49"/>
      <c r="Q15" s="49"/>
      <c r="R15" s="49"/>
      <c r="S15" s="49"/>
    </row>
    <row r="16" spans="12:19" x14ac:dyDescent="0.25">
      <c r="L16" s="49"/>
      <c r="M16" s="49"/>
      <c r="N16" s="49"/>
      <c r="O16" s="49"/>
      <c r="P16" s="49"/>
      <c r="Q16" s="49"/>
      <c r="R16" s="49"/>
      <c r="S16" s="49"/>
    </row>
    <row r="17" spans="6:19" x14ac:dyDescent="0.25">
      <c r="L17" s="49"/>
      <c r="M17" s="49"/>
      <c r="N17" s="49"/>
      <c r="O17" s="49"/>
      <c r="P17" s="49"/>
      <c r="Q17" s="49"/>
      <c r="R17" s="49"/>
      <c r="S17" s="49"/>
    </row>
    <row r="18" spans="6:19" ht="15" customHeight="1" x14ac:dyDescent="0.25">
      <c r="L18" s="49"/>
      <c r="M18" s="49"/>
      <c r="N18" s="49"/>
      <c r="O18" s="49"/>
      <c r="P18" s="49"/>
      <c r="Q18" s="49"/>
      <c r="R18" s="49"/>
      <c r="S18" s="49"/>
    </row>
    <row r="19" spans="6:19" ht="15" customHeight="1" x14ac:dyDescent="0.25">
      <c r="L19" s="49"/>
      <c r="M19" s="49"/>
      <c r="N19" s="49"/>
      <c r="O19" s="49"/>
      <c r="P19" s="49"/>
      <c r="Q19" s="49"/>
      <c r="R19" s="49"/>
      <c r="S19" s="49"/>
    </row>
    <row r="20" spans="6:19" ht="15" customHeight="1" x14ac:dyDescent="0.25">
      <c r="L20" s="49"/>
      <c r="M20" s="49"/>
      <c r="N20" s="49"/>
      <c r="O20" s="49"/>
      <c r="P20" s="49"/>
      <c r="Q20" s="49"/>
      <c r="R20" s="49"/>
      <c r="S20" s="49"/>
    </row>
    <row r="21" spans="6:19" ht="15" customHeight="1" x14ac:dyDescent="0.25">
      <c r="L21" s="49"/>
      <c r="M21" s="49"/>
      <c r="N21" s="49"/>
      <c r="O21" s="49"/>
      <c r="P21" s="49"/>
      <c r="Q21" s="49"/>
      <c r="R21" s="49"/>
      <c r="S21" s="49"/>
    </row>
    <row r="22" spans="6:19" ht="15" customHeight="1" x14ac:dyDescent="0.25">
      <c r="L22" s="49"/>
      <c r="M22" s="49"/>
      <c r="N22" s="49"/>
      <c r="O22" s="49"/>
      <c r="P22" s="49"/>
      <c r="Q22" s="49">
        <v>1</v>
      </c>
      <c r="R22" s="49"/>
      <c r="S22" s="49"/>
    </row>
    <row r="23" spans="6:19" ht="15" customHeight="1" x14ac:dyDescent="0.25">
      <c r="L23" s="49"/>
      <c r="M23" s="49"/>
      <c r="N23" s="49"/>
      <c r="O23" s="49"/>
      <c r="P23" s="49"/>
      <c r="Q23" s="49"/>
      <c r="R23" s="49"/>
      <c r="S23" s="49"/>
    </row>
    <row r="24" spans="6:19" ht="15" customHeight="1" x14ac:dyDescent="0.25">
      <c r="L24" s="49"/>
      <c r="M24" s="49"/>
      <c r="N24" s="49"/>
      <c r="O24" s="49"/>
      <c r="P24" s="49"/>
      <c r="Q24" s="49"/>
      <c r="R24" s="49"/>
      <c r="S24" s="49"/>
    </row>
    <row r="25" spans="6:19" ht="15" customHeight="1" x14ac:dyDescent="0.25">
      <c r="L25" s="49"/>
      <c r="M25" s="49"/>
      <c r="N25" s="49"/>
      <c r="O25" s="49"/>
      <c r="P25" s="49"/>
      <c r="Q25" s="49"/>
      <c r="R25" s="49"/>
      <c r="S25" s="49"/>
    </row>
    <row r="26" spans="6:19" ht="48.75" customHeight="1" x14ac:dyDescent="0.35">
      <c r="F26" s="31"/>
      <c r="G26" s="32" t="s">
        <v>18</v>
      </c>
      <c r="H26" s="32" t="s">
        <v>19</v>
      </c>
      <c r="I26" s="32" t="s">
        <v>20</v>
      </c>
      <c r="J26" s="24" t="s">
        <v>21</v>
      </c>
      <c r="L26" s="49"/>
      <c r="M26" s="49"/>
      <c r="N26" s="49"/>
      <c r="O26" s="49"/>
      <c r="P26" s="49"/>
      <c r="Q26" s="49"/>
      <c r="R26" s="49"/>
      <c r="S26" s="49"/>
    </row>
    <row r="27" spans="6:19" ht="37.5" customHeight="1" x14ac:dyDescent="0.35">
      <c r="F27" s="31" t="s">
        <v>14</v>
      </c>
      <c r="G27" s="33">
        <v>12</v>
      </c>
      <c r="H27" s="33">
        <v>10</v>
      </c>
      <c r="I27" s="33">
        <v>7</v>
      </c>
      <c r="J27" s="14">
        <v>350</v>
      </c>
      <c r="L27" s="49"/>
      <c r="M27" s="49"/>
      <c r="N27" s="49"/>
      <c r="O27" s="49"/>
      <c r="P27" s="49"/>
      <c r="Q27" s="49"/>
      <c r="R27" s="49"/>
      <c r="S27" s="49"/>
    </row>
    <row r="28" spans="6:19" ht="40.5" customHeight="1" x14ac:dyDescent="0.35">
      <c r="F28" s="31" t="s">
        <v>15</v>
      </c>
      <c r="G28" s="33">
        <v>20</v>
      </c>
      <c r="H28" s="33">
        <v>9</v>
      </c>
      <c r="I28" s="33">
        <v>6</v>
      </c>
      <c r="J28" s="14">
        <v>500</v>
      </c>
    </row>
    <row r="29" spans="6:19" ht="33.75" customHeight="1" x14ac:dyDescent="0.35">
      <c r="F29" s="31" t="s">
        <v>16</v>
      </c>
      <c r="G29" s="33">
        <v>18</v>
      </c>
      <c r="H29" s="33">
        <v>10</v>
      </c>
      <c r="I29" s="33">
        <v>10</v>
      </c>
      <c r="J29" s="14"/>
    </row>
    <row r="30" spans="6:19" ht="63" customHeight="1" x14ac:dyDescent="0.25">
      <c r="F30" s="23" t="s">
        <v>17</v>
      </c>
      <c r="G30" s="15">
        <v>400</v>
      </c>
      <c r="H30" s="15">
        <v>600</v>
      </c>
      <c r="I30" s="15">
        <v>200</v>
      </c>
    </row>
    <row r="31" spans="6:19" ht="20.25" customHeight="1" x14ac:dyDescent="0.25"/>
    <row r="32" spans="6:19" ht="14.45" customHeight="1" x14ac:dyDescent="0.25"/>
    <row r="33" spans="1:17" ht="27.6" customHeight="1" x14ac:dyDescent="0.25"/>
    <row r="34" spans="1:17" ht="35.450000000000003" customHeight="1" x14ac:dyDescent="0.25"/>
    <row r="35" spans="1:17" ht="43.15" customHeight="1" x14ac:dyDescent="0.25"/>
    <row r="36" spans="1:17" ht="52.15" customHeight="1" x14ac:dyDescent="0.25"/>
    <row r="37" spans="1:17" ht="45" customHeight="1" x14ac:dyDescent="0.25"/>
    <row r="38" spans="1:17" ht="25.9" customHeight="1" x14ac:dyDescent="0.25"/>
    <row r="39" spans="1:17" ht="40.5" customHeight="1" x14ac:dyDescent="0.25">
      <c r="A39" s="2"/>
      <c r="B39" s="2"/>
    </row>
    <row r="40" spans="1:17" ht="45" customHeight="1" x14ac:dyDescent="0.25">
      <c r="A40" s="2"/>
      <c r="B40" s="2"/>
    </row>
    <row r="41" spans="1:17" ht="57.6" customHeight="1" x14ac:dyDescent="0.25">
      <c r="A41" s="2"/>
      <c r="B41" s="2"/>
    </row>
    <row r="42" spans="1:17" ht="63" customHeight="1" x14ac:dyDescent="0.25">
      <c r="A42" s="2"/>
      <c r="B42" s="2"/>
    </row>
    <row r="43" spans="1:17" ht="46.15" customHeight="1" x14ac:dyDescent="0.25">
      <c r="A43" s="2"/>
      <c r="B43" s="2"/>
    </row>
    <row r="44" spans="1:17" ht="25.5" customHeight="1" x14ac:dyDescent="0.25">
      <c r="B44" s="2"/>
    </row>
    <row r="45" spans="1:17" ht="48" customHeight="1" x14ac:dyDescent="0.25">
      <c r="B45" s="2"/>
      <c r="L45" s="2"/>
    </row>
    <row r="46" spans="1:17" ht="42" customHeight="1" x14ac:dyDescent="0.25">
      <c r="B46" s="2"/>
      <c r="L46" s="2"/>
    </row>
    <row r="47" spans="1:17" ht="36.75" customHeight="1" x14ac:dyDescent="0.25">
      <c r="B47" s="2"/>
      <c r="L47" s="2"/>
      <c r="M47" s="2"/>
      <c r="N47" s="2"/>
      <c r="O47" s="2"/>
      <c r="P47" s="2"/>
      <c r="Q47" s="2"/>
    </row>
    <row r="48" spans="1:17" ht="35.25" customHeight="1" x14ac:dyDescent="0.25">
      <c r="B48" s="2"/>
      <c r="L48" s="3"/>
      <c r="M48" s="5"/>
      <c r="N48" s="5"/>
      <c r="O48" s="3"/>
      <c r="P48" s="3"/>
      <c r="Q48" s="2"/>
    </row>
    <row r="49" spans="12:18" x14ac:dyDescent="0.25">
      <c r="L49" s="3"/>
      <c r="M49" s="5"/>
      <c r="N49" s="5"/>
      <c r="O49" s="3"/>
      <c r="P49" s="3"/>
    </row>
    <row r="50" spans="12:18" x14ac:dyDescent="0.25">
      <c r="L50" s="3"/>
      <c r="M50" s="5"/>
      <c r="N50" s="5"/>
      <c r="O50" s="3"/>
      <c r="P50" s="3"/>
    </row>
    <row r="51" spans="12:18" x14ac:dyDescent="0.25">
      <c r="L51" s="3"/>
      <c r="M51" s="5"/>
      <c r="N51" s="5"/>
      <c r="O51" s="3"/>
      <c r="P51" s="3"/>
    </row>
    <row r="52" spans="12:18" x14ac:dyDescent="0.25">
      <c r="L52" s="3"/>
      <c r="M52" s="5"/>
      <c r="N52" s="5"/>
      <c r="O52" s="3"/>
      <c r="P52" s="3"/>
    </row>
    <row r="53" spans="12:18" x14ac:dyDescent="0.25">
      <c r="L53" s="3"/>
      <c r="M53" s="4"/>
      <c r="N53" s="3"/>
      <c r="O53" s="3"/>
      <c r="P53" s="3"/>
    </row>
    <row r="54" spans="12:18" ht="25.5" customHeight="1" x14ac:dyDescent="0.25">
      <c r="L54" s="3"/>
      <c r="M54" s="4"/>
      <c r="N54" s="3"/>
      <c r="O54" s="3"/>
      <c r="P54" s="3"/>
    </row>
    <row r="55" spans="12:18" ht="15" customHeight="1" x14ac:dyDescent="0.25"/>
    <row r="57" spans="12:18" x14ac:dyDescent="0.25">
      <c r="R57" s="10"/>
    </row>
  </sheetData>
  <sheetProtection selectLockedCells="1"/>
  <pageMargins left="0.7" right="0.7" top="0.75" bottom="0.75" header="0.3" footer="0.3"/>
  <pageSetup scale="3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0AED3-9C72-42FF-9A17-3E9E085F28BE}">
  <sheetPr>
    <pageSetUpPr fitToPage="1"/>
  </sheetPr>
  <dimension ref="D11:AS83"/>
  <sheetViews>
    <sheetView zoomScale="50" zoomScaleNormal="50" workbookViewId="0">
      <selection activeCell="AW77" sqref="A1:AW77"/>
    </sheetView>
  </sheetViews>
  <sheetFormatPr defaultColWidth="9.140625" defaultRowHeight="15" x14ac:dyDescent="0.25"/>
  <cols>
    <col min="1" max="33" width="9.140625" style="1"/>
    <col min="34" max="34" width="18.140625" style="1" customWidth="1"/>
    <col min="35" max="16384" width="9.140625" style="1"/>
  </cols>
  <sheetData>
    <row r="11" spans="43:45" x14ac:dyDescent="0.25">
      <c r="AQ11" s="79">
        <f>366+127+293+195</f>
        <v>981</v>
      </c>
      <c r="AR11" s="79"/>
      <c r="AS11" s="79"/>
    </row>
    <row r="12" spans="43:45" x14ac:dyDescent="0.25">
      <c r="AQ12" s="79"/>
      <c r="AR12" s="79"/>
      <c r="AS12" s="79"/>
    </row>
    <row r="13" spans="43:45" x14ac:dyDescent="0.25">
      <c r="AQ13" s="79"/>
      <c r="AR13" s="79"/>
      <c r="AS13" s="79"/>
    </row>
    <row r="22" spans="26:28" x14ac:dyDescent="0.25">
      <c r="Z22" s="77" t="s">
        <v>27</v>
      </c>
      <c r="AA22" s="77"/>
      <c r="AB22" s="77"/>
    </row>
    <row r="23" spans="26:28" x14ac:dyDescent="0.25">
      <c r="Z23" s="77"/>
      <c r="AA23" s="77"/>
      <c r="AB23" s="77"/>
    </row>
    <row r="28" spans="26:28" x14ac:dyDescent="0.25">
      <c r="Z28" s="77" t="s">
        <v>27</v>
      </c>
      <c r="AA28" s="77"/>
      <c r="AB28" s="77"/>
    </row>
    <row r="29" spans="26:28" x14ac:dyDescent="0.25">
      <c r="Z29" s="77"/>
      <c r="AA29" s="77"/>
      <c r="AB29" s="77"/>
    </row>
    <row r="45" spans="26:28" ht="15" customHeight="1" x14ac:dyDescent="0.25"/>
    <row r="46" spans="26:28" ht="15" customHeight="1" x14ac:dyDescent="0.25"/>
    <row r="47" spans="26:28" x14ac:dyDescent="0.25">
      <c r="Z47" s="77" t="s">
        <v>28</v>
      </c>
      <c r="AA47" s="77"/>
      <c r="AB47" s="77"/>
    </row>
    <row r="48" spans="26:28" x14ac:dyDescent="0.25">
      <c r="Z48" s="77"/>
      <c r="AA48" s="77"/>
      <c r="AB48" s="77"/>
    </row>
    <row r="66" spans="4:28" x14ac:dyDescent="0.25">
      <c r="Z66" s="77" t="s">
        <v>29</v>
      </c>
      <c r="AA66" s="77"/>
      <c r="AB66" s="77"/>
    </row>
    <row r="67" spans="4:28" x14ac:dyDescent="0.25">
      <c r="Z67" s="77"/>
      <c r="AA67" s="77"/>
      <c r="AB67" s="77"/>
    </row>
    <row r="71" spans="4:28" ht="15" customHeight="1" x14ac:dyDescent="0.25"/>
    <row r="72" spans="4:28" ht="29.25" x14ac:dyDescent="0.25">
      <c r="D72" s="78"/>
      <c r="E72" s="78"/>
      <c r="F72" s="78"/>
      <c r="H72" s="25"/>
      <c r="N72" s="25"/>
    </row>
    <row r="81" s="1" customFormat="1" x14ac:dyDescent="0.25"/>
    <row r="82" s="1" customFormat="1" ht="15" customHeight="1" x14ac:dyDescent="0.25"/>
    <row r="83" s="1" customFormat="1" ht="15" customHeight="1" x14ac:dyDescent="0.25"/>
  </sheetData>
  <mergeCells count="6">
    <mergeCell ref="AQ11:AS13"/>
    <mergeCell ref="Z22:AB23"/>
    <mergeCell ref="Z28:AB29"/>
    <mergeCell ref="Z47:AB48"/>
    <mergeCell ref="Z66:AB67"/>
    <mergeCell ref="D72:F72"/>
  </mergeCells>
  <pageMargins left="0.7" right="0.7" top="0.75" bottom="0.75" header="0.3" footer="0.3"/>
  <pageSetup scale="2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DF24C-145C-40DB-8BE6-1F719E805A70}">
  <sheetPr>
    <pageSetUpPr fitToPage="1"/>
  </sheetPr>
  <dimension ref="A18:W57"/>
  <sheetViews>
    <sheetView zoomScale="70" zoomScaleNormal="70" workbookViewId="0">
      <selection activeCell="Y41" sqref="A1:Y41"/>
    </sheetView>
  </sheetViews>
  <sheetFormatPr defaultColWidth="9.140625" defaultRowHeight="15" x14ac:dyDescent="0.25"/>
  <cols>
    <col min="1" max="4" width="9.140625" style="1"/>
    <col min="5" max="5" width="23.5703125" style="1" customWidth="1"/>
    <col min="6" max="6" width="24.42578125" style="1" customWidth="1"/>
    <col min="7" max="7" width="22.85546875" style="1" customWidth="1"/>
    <col min="8" max="8" width="23.85546875" style="1" customWidth="1"/>
    <col min="9" max="9" width="22.42578125" style="1" customWidth="1"/>
    <col min="10" max="10" width="19.140625" style="1" customWidth="1"/>
    <col min="11" max="11" width="14.42578125" style="1" customWidth="1"/>
    <col min="12" max="12" width="12.7109375" style="1" customWidth="1"/>
    <col min="13" max="13" width="11.140625" style="1" customWidth="1"/>
    <col min="14" max="14" width="10.28515625" style="1" customWidth="1"/>
    <col min="15" max="15" width="9.85546875" style="1" customWidth="1"/>
    <col min="16" max="16" width="7" style="1" customWidth="1"/>
    <col min="17" max="17" width="6.28515625" style="1" customWidth="1"/>
    <col min="18" max="18" width="7.140625" style="1" customWidth="1"/>
    <col min="19" max="19" width="8" style="1" customWidth="1"/>
    <col min="20" max="20" width="8.28515625" style="1" customWidth="1"/>
    <col min="21" max="21" width="7.140625" style="1" customWidth="1"/>
    <col min="22" max="22" width="6.42578125" style="1" customWidth="1"/>
    <col min="23" max="23" width="4.42578125" style="1" customWidth="1"/>
    <col min="24" max="24" width="9.140625" style="1"/>
    <col min="25" max="25" width="13.7109375" style="1" customWidth="1"/>
    <col min="26" max="259" width="9.140625" style="1"/>
    <col min="260" max="260" width="10.140625" style="1" customWidth="1"/>
    <col min="261" max="264" width="9.140625" style="1"/>
    <col min="265" max="265" width="7" style="1" customWidth="1"/>
    <col min="266" max="266" width="8.140625" style="1" customWidth="1"/>
    <col min="267" max="267" width="14.7109375" style="1" customWidth="1"/>
    <col min="268" max="268" width="12.28515625" style="1" customWidth="1"/>
    <col min="269" max="269" width="16.7109375" style="1" customWidth="1"/>
    <col min="270" max="270" width="13.85546875" style="1" customWidth="1"/>
    <col min="271" max="271" width="6.28515625" style="1" customWidth="1"/>
    <col min="272" max="272" width="12.7109375" style="1" customWidth="1"/>
    <col min="273" max="273" width="6.28515625" style="1" customWidth="1"/>
    <col min="274" max="274" width="13.28515625" style="1" customWidth="1"/>
    <col min="275" max="275" width="9.140625" style="1"/>
    <col min="276" max="276" width="13.28515625" style="1" customWidth="1"/>
    <col min="277" max="277" width="9.140625" style="1"/>
    <col min="278" max="278" width="13" style="1" customWidth="1"/>
    <col min="279" max="280" width="9.140625" style="1"/>
    <col min="281" max="281" width="13.7109375" style="1" customWidth="1"/>
    <col min="282" max="515" width="9.140625" style="1"/>
    <col min="516" max="516" width="10.140625" style="1" customWidth="1"/>
    <col min="517" max="520" width="9.140625" style="1"/>
    <col min="521" max="521" width="7" style="1" customWidth="1"/>
    <col min="522" max="522" width="8.140625" style="1" customWidth="1"/>
    <col min="523" max="523" width="14.7109375" style="1" customWidth="1"/>
    <col min="524" max="524" width="12.28515625" style="1" customWidth="1"/>
    <col min="525" max="525" width="16.7109375" style="1" customWidth="1"/>
    <col min="526" max="526" width="13.85546875" style="1" customWidth="1"/>
    <col min="527" max="527" width="6.28515625" style="1" customWidth="1"/>
    <col min="528" max="528" width="12.7109375" style="1" customWidth="1"/>
    <col min="529" max="529" width="6.28515625" style="1" customWidth="1"/>
    <col min="530" max="530" width="13.28515625" style="1" customWidth="1"/>
    <col min="531" max="531" width="9.140625" style="1"/>
    <col min="532" max="532" width="13.28515625" style="1" customWidth="1"/>
    <col min="533" max="533" width="9.140625" style="1"/>
    <col min="534" max="534" width="13" style="1" customWidth="1"/>
    <col min="535" max="536" width="9.140625" style="1"/>
    <col min="537" max="537" width="13.7109375" style="1" customWidth="1"/>
    <col min="538" max="771" width="9.140625" style="1"/>
    <col min="772" max="772" width="10.140625" style="1" customWidth="1"/>
    <col min="773" max="776" width="9.140625" style="1"/>
    <col min="777" max="777" width="7" style="1" customWidth="1"/>
    <col min="778" max="778" width="8.140625" style="1" customWidth="1"/>
    <col min="779" max="779" width="14.7109375" style="1" customWidth="1"/>
    <col min="780" max="780" width="12.28515625" style="1" customWidth="1"/>
    <col min="781" max="781" width="16.7109375" style="1" customWidth="1"/>
    <col min="782" max="782" width="13.85546875" style="1" customWidth="1"/>
    <col min="783" max="783" width="6.28515625" style="1" customWidth="1"/>
    <col min="784" max="784" width="12.7109375" style="1" customWidth="1"/>
    <col min="785" max="785" width="6.28515625" style="1" customWidth="1"/>
    <col min="786" max="786" width="13.28515625" style="1" customWidth="1"/>
    <col min="787" max="787" width="9.140625" style="1"/>
    <col min="788" max="788" width="13.28515625" style="1" customWidth="1"/>
    <col min="789" max="789" width="9.140625" style="1"/>
    <col min="790" max="790" width="13" style="1" customWidth="1"/>
    <col min="791" max="792" width="9.140625" style="1"/>
    <col min="793" max="793" width="13.7109375" style="1" customWidth="1"/>
    <col min="794" max="1027" width="9.140625" style="1"/>
    <col min="1028" max="1028" width="10.140625" style="1" customWidth="1"/>
    <col min="1029" max="1032" width="9.140625" style="1"/>
    <col min="1033" max="1033" width="7" style="1" customWidth="1"/>
    <col min="1034" max="1034" width="8.140625" style="1" customWidth="1"/>
    <col min="1035" max="1035" width="14.7109375" style="1" customWidth="1"/>
    <col min="1036" max="1036" width="12.28515625" style="1" customWidth="1"/>
    <col min="1037" max="1037" width="16.7109375" style="1" customWidth="1"/>
    <col min="1038" max="1038" width="13.85546875" style="1" customWidth="1"/>
    <col min="1039" max="1039" width="6.28515625" style="1" customWidth="1"/>
    <col min="1040" max="1040" width="12.7109375" style="1" customWidth="1"/>
    <col min="1041" max="1041" width="6.28515625" style="1" customWidth="1"/>
    <col min="1042" max="1042" width="13.28515625" style="1" customWidth="1"/>
    <col min="1043" max="1043" width="9.140625" style="1"/>
    <col min="1044" max="1044" width="13.28515625" style="1" customWidth="1"/>
    <col min="1045" max="1045" width="9.140625" style="1"/>
    <col min="1046" max="1046" width="13" style="1" customWidth="1"/>
    <col min="1047" max="1048" width="9.140625" style="1"/>
    <col min="1049" max="1049" width="13.7109375" style="1" customWidth="1"/>
    <col min="1050" max="1283" width="9.140625" style="1"/>
    <col min="1284" max="1284" width="10.140625" style="1" customWidth="1"/>
    <col min="1285" max="1288" width="9.140625" style="1"/>
    <col min="1289" max="1289" width="7" style="1" customWidth="1"/>
    <col min="1290" max="1290" width="8.140625" style="1" customWidth="1"/>
    <col min="1291" max="1291" width="14.7109375" style="1" customWidth="1"/>
    <col min="1292" max="1292" width="12.28515625" style="1" customWidth="1"/>
    <col min="1293" max="1293" width="16.7109375" style="1" customWidth="1"/>
    <col min="1294" max="1294" width="13.85546875" style="1" customWidth="1"/>
    <col min="1295" max="1295" width="6.28515625" style="1" customWidth="1"/>
    <col min="1296" max="1296" width="12.7109375" style="1" customWidth="1"/>
    <col min="1297" max="1297" width="6.28515625" style="1" customWidth="1"/>
    <col min="1298" max="1298" width="13.28515625" style="1" customWidth="1"/>
    <col min="1299" max="1299" width="9.140625" style="1"/>
    <col min="1300" max="1300" width="13.28515625" style="1" customWidth="1"/>
    <col min="1301" max="1301" width="9.140625" style="1"/>
    <col min="1302" max="1302" width="13" style="1" customWidth="1"/>
    <col min="1303" max="1304" width="9.140625" style="1"/>
    <col min="1305" max="1305" width="13.7109375" style="1" customWidth="1"/>
    <col min="1306" max="1539" width="9.140625" style="1"/>
    <col min="1540" max="1540" width="10.140625" style="1" customWidth="1"/>
    <col min="1541" max="1544" width="9.140625" style="1"/>
    <col min="1545" max="1545" width="7" style="1" customWidth="1"/>
    <col min="1546" max="1546" width="8.140625" style="1" customWidth="1"/>
    <col min="1547" max="1547" width="14.7109375" style="1" customWidth="1"/>
    <col min="1548" max="1548" width="12.28515625" style="1" customWidth="1"/>
    <col min="1549" max="1549" width="16.7109375" style="1" customWidth="1"/>
    <col min="1550" max="1550" width="13.85546875" style="1" customWidth="1"/>
    <col min="1551" max="1551" width="6.28515625" style="1" customWidth="1"/>
    <col min="1552" max="1552" width="12.7109375" style="1" customWidth="1"/>
    <col min="1553" max="1553" width="6.28515625" style="1" customWidth="1"/>
    <col min="1554" max="1554" width="13.28515625" style="1" customWidth="1"/>
    <col min="1555" max="1555" width="9.140625" style="1"/>
    <col min="1556" max="1556" width="13.28515625" style="1" customWidth="1"/>
    <col min="1557" max="1557" width="9.140625" style="1"/>
    <col min="1558" max="1558" width="13" style="1" customWidth="1"/>
    <col min="1559" max="1560" width="9.140625" style="1"/>
    <col min="1561" max="1561" width="13.7109375" style="1" customWidth="1"/>
    <col min="1562" max="1795" width="9.140625" style="1"/>
    <col min="1796" max="1796" width="10.140625" style="1" customWidth="1"/>
    <col min="1797" max="1800" width="9.140625" style="1"/>
    <col min="1801" max="1801" width="7" style="1" customWidth="1"/>
    <col min="1802" max="1802" width="8.140625" style="1" customWidth="1"/>
    <col min="1803" max="1803" width="14.7109375" style="1" customWidth="1"/>
    <col min="1804" max="1804" width="12.28515625" style="1" customWidth="1"/>
    <col min="1805" max="1805" width="16.7109375" style="1" customWidth="1"/>
    <col min="1806" max="1806" width="13.85546875" style="1" customWidth="1"/>
    <col min="1807" max="1807" width="6.28515625" style="1" customWidth="1"/>
    <col min="1808" max="1808" width="12.7109375" style="1" customWidth="1"/>
    <col min="1809" max="1809" width="6.28515625" style="1" customWidth="1"/>
    <col min="1810" max="1810" width="13.28515625" style="1" customWidth="1"/>
    <col min="1811" max="1811" width="9.140625" style="1"/>
    <col min="1812" max="1812" width="13.28515625" style="1" customWidth="1"/>
    <col min="1813" max="1813" width="9.140625" style="1"/>
    <col min="1814" max="1814" width="13" style="1" customWidth="1"/>
    <col min="1815" max="1816" width="9.140625" style="1"/>
    <col min="1817" max="1817" width="13.7109375" style="1" customWidth="1"/>
    <col min="1818" max="2051" width="9.140625" style="1"/>
    <col min="2052" max="2052" width="10.140625" style="1" customWidth="1"/>
    <col min="2053" max="2056" width="9.140625" style="1"/>
    <col min="2057" max="2057" width="7" style="1" customWidth="1"/>
    <col min="2058" max="2058" width="8.140625" style="1" customWidth="1"/>
    <col min="2059" max="2059" width="14.7109375" style="1" customWidth="1"/>
    <col min="2060" max="2060" width="12.28515625" style="1" customWidth="1"/>
    <col min="2061" max="2061" width="16.7109375" style="1" customWidth="1"/>
    <col min="2062" max="2062" width="13.85546875" style="1" customWidth="1"/>
    <col min="2063" max="2063" width="6.28515625" style="1" customWidth="1"/>
    <col min="2064" max="2064" width="12.7109375" style="1" customWidth="1"/>
    <col min="2065" max="2065" width="6.28515625" style="1" customWidth="1"/>
    <col min="2066" max="2066" width="13.28515625" style="1" customWidth="1"/>
    <col min="2067" max="2067" width="9.140625" style="1"/>
    <col min="2068" max="2068" width="13.28515625" style="1" customWidth="1"/>
    <col min="2069" max="2069" width="9.140625" style="1"/>
    <col min="2070" max="2070" width="13" style="1" customWidth="1"/>
    <col min="2071" max="2072" width="9.140625" style="1"/>
    <col min="2073" max="2073" width="13.7109375" style="1" customWidth="1"/>
    <col min="2074" max="2307" width="9.140625" style="1"/>
    <col min="2308" max="2308" width="10.140625" style="1" customWidth="1"/>
    <col min="2309" max="2312" width="9.140625" style="1"/>
    <col min="2313" max="2313" width="7" style="1" customWidth="1"/>
    <col min="2314" max="2314" width="8.140625" style="1" customWidth="1"/>
    <col min="2315" max="2315" width="14.7109375" style="1" customWidth="1"/>
    <col min="2316" max="2316" width="12.28515625" style="1" customWidth="1"/>
    <col min="2317" max="2317" width="16.7109375" style="1" customWidth="1"/>
    <col min="2318" max="2318" width="13.85546875" style="1" customWidth="1"/>
    <col min="2319" max="2319" width="6.28515625" style="1" customWidth="1"/>
    <col min="2320" max="2320" width="12.7109375" style="1" customWidth="1"/>
    <col min="2321" max="2321" width="6.28515625" style="1" customWidth="1"/>
    <col min="2322" max="2322" width="13.28515625" style="1" customWidth="1"/>
    <col min="2323" max="2323" width="9.140625" style="1"/>
    <col min="2324" max="2324" width="13.28515625" style="1" customWidth="1"/>
    <col min="2325" max="2325" width="9.140625" style="1"/>
    <col min="2326" max="2326" width="13" style="1" customWidth="1"/>
    <col min="2327" max="2328" width="9.140625" style="1"/>
    <col min="2329" max="2329" width="13.7109375" style="1" customWidth="1"/>
    <col min="2330" max="2563" width="9.140625" style="1"/>
    <col min="2564" max="2564" width="10.140625" style="1" customWidth="1"/>
    <col min="2565" max="2568" width="9.140625" style="1"/>
    <col min="2569" max="2569" width="7" style="1" customWidth="1"/>
    <col min="2570" max="2570" width="8.140625" style="1" customWidth="1"/>
    <col min="2571" max="2571" width="14.7109375" style="1" customWidth="1"/>
    <col min="2572" max="2572" width="12.28515625" style="1" customWidth="1"/>
    <col min="2573" max="2573" width="16.7109375" style="1" customWidth="1"/>
    <col min="2574" max="2574" width="13.85546875" style="1" customWidth="1"/>
    <col min="2575" max="2575" width="6.28515625" style="1" customWidth="1"/>
    <col min="2576" max="2576" width="12.7109375" style="1" customWidth="1"/>
    <col min="2577" max="2577" width="6.28515625" style="1" customWidth="1"/>
    <col min="2578" max="2578" width="13.28515625" style="1" customWidth="1"/>
    <col min="2579" max="2579" width="9.140625" style="1"/>
    <col min="2580" max="2580" width="13.28515625" style="1" customWidth="1"/>
    <col min="2581" max="2581" width="9.140625" style="1"/>
    <col min="2582" max="2582" width="13" style="1" customWidth="1"/>
    <col min="2583" max="2584" width="9.140625" style="1"/>
    <col min="2585" max="2585" width="13.7109375" style="1" customWidth="1"/>
    <col min="2586" max="2819" width="9.140625" style="1"/>
    <col min="2820" max="2820" width="10.140625" style="1" customWidth="1"/>
    <col min="2821" max="2824" width="9.140625" style="1"/>
    <col min="2825" max="2825" width="7" style="1" customWidth="1"/>
    <col min="2826" max="2826" width="8.140625" style="1" customWidth="1"/>
    <col min="2827" max="2827" width="14.7109375" style="1" customWidth="1"/>
    <col min="2828" max="2828" width="12.28515625" style="1" customWidth="1"/>
    <col min="2829" max="2829" width="16.7109375" style="1" customWidth="1"/>
    <col min="2830" max="2830" width="13.85546875" style="1" customWidth="1"/>
    <col min="2831" max="2831" width="6.28515625" style="1" customWidth="1"/>
    <col min="2832" max="2832" width="12.7109375" style="1" customWidth="1"/>
    <col min="2833" max="2833" width="6.28515625" style="1" customWidth="1"/>
    <col min="2834" max="2834" width="13.28515625" style="1" customWidth="1"/>
    <col min="2835" max="2835" width="9.140625" style="1"/>
    <col min="2836" max="2836" width="13.28515625" style="1" customWidth="1"/>
    <col min="2837" max="2837" width="9.140625" style="1"/>
    <col min="2838" max="2838" width="13" style="1" customWidth="1"/>
    <col min="2839" max="2840" width="9.140625" style="1"/>
    <col min="2841" max="2841" width="13.7109375" style="1" customWidth="1"/>
    <col min="2842" max="3075" width="9.140625" style="1"/>
    <col min="3076" max="3076" width="10.140625" style="1" customWidth="1"/>
    <col min="3077" max="3080" width="9.140625" style="1"/>
    <col min="3081" max="3081" width="7" style="1" customWidth="1"/>
    <col min="3082" max="3082" width="8.140625" style="1" customWidth="1"/>
    <col min="3083" max="3083" width="14.7109375" style="1" customWidth="1"/>
    <col min="3084" max="3084" width="12.28515625" style="1" customWidth="1"/>
    <col min="3085" max="3085" width="16.7109375" style="1" customWidth="1"/>
    <col min="3086" max="3086" width="13.85546875" style="1" customWidth="1"/>
    <col min="3087" max="3087" width="6.28515625" style="1" customWidth="1"/>
    <col min="3088" max="3088" width="12.7109375" style="1" customWidth="1"/>
    <col min="3089" max="3089" width="6.28515625" style="1" customWidth="1"/>
    <col min="3090" max="3090" width="13.28515625" style="1" customWidth="1"/>
    <col min="3091" max="3091" width="9.140625" style="1"/>
    <col min="3092" max="3092" width="13.28515625" style="1" customWidth="1"/>
    <col min="3093" max="3093" width="9.140625" style="1"/>
    <col min="3094" max="3094" width="13" style="1" customWidth="1"/>
    <col min="3095" max="3096" width="9.140625" style="1"/>
    <col min="3097" max="3097" width="13.7109375" style="1" customWidth="1"/>
    <col min="3098" max="3331" width="9.140625" style="1"/>
    <col min="3332" max="3332" width="10.140625" style="1" customWidth="1"/>
    <col min="3333" max="3336" width="9.140625" style="1"/>
    <col min="3337" max="3337" width="7" style="1" customWidth="1"/>
    <col min="3338" max="3338" width="8.140625" style="1" customWidth="1"/>
    <col min="3339" max="3339" width="14.7109375" style="1" customWidth="1"/>
    <col min="3340" max="3340" width="12.28515625" style="1" customWidth="1"/>
    <col min="3341" max="3341" width="16.7109375" style="1" customWidth="1"/>
    <col min="3342" max="3342" width="13.85546875" style="1" customWidth="1"/>
    <col min="3343" max="3343" width="6.28515625" style="1" customWidth="1"/>
    <col min="3344" max="3344" width="12.7109375" style="1" customWidth="1"/>
    <col min="3345" max="3345" width="6.28515625" style="1" customWidth="1"/>
    <col min="3346" max="3346" width="13.28515625" style="1" customWidth="1"/>
    <col min="3347" max="3347" width="9.140625" style="1"/>
    <col min="3348" max="3348" width="13.28515625" style="1" customWidth="1"/>
    <col min="3349" max="3349" width="9.140625" style="1"/>
    <col min="3350" max="3350" width="13" style="1" customWidth="1"/>
    <col min="3351" max="3352" width="9.140625" style="1"/>
    <col min="3353" max="3353" width="13.7109375" style="1" customWidth="1"/>
    <col min="3354" max="3587" width="9.140625" style="1"/>
    <col min="3588" max="3588" width="10.140625" style="1" customWidth="1"/>
    <col min="3589" max="3592" width="9.140625" style="1"/>
    <col min="3593" max="3593" width="7" style="1" customWidth="1"/>
    <col min="3594" max="3594" width="8.140625" style="1" customWidth="1"/>
    <col min="3595" max="3595" width="14.7109375" style="1" customWidth="1"/>
    <col min="3596" max="3596" width="12.28515625" style="1" customWidth="1"/>
    <col min="3597" max="3597" width="16.7109375" style="1" customWidth="1"/>
    <col min="3598" max="3598" width="13.85546875" style="1" customWidth="1"/>
    <col min="3599" max="3599" width="6.28515625" style="1" customWidth="1"/>
    <col min="3600" max="3600" width="12.7109375" style="1" customWidth="1"/>
    <col min="3601" max="3601" width="6.28515625" style="1" customWidth="1"/>
    <col min="3602" max="3602" width="13.28515625" style="1" customWidth="1"/>
    <col min="3603" max="3603" width="9.140625" style="1"/>
    <col min="3604" max="3604" width="13.28515625" style="1" customWidth="1"/>
    <col min="3605" max="3605" width="9.140625" style="1"/>
    <col min="3606" max="3606" width="13" style="1" customWidth="1"/>
    <col min="3607" max="3608" width="9.140625" style="1"/>
    <col min="3609" max="3609" width="13.7109375" style="1" customWidth="1"/>
    <col min="3610" max="3843" width="9.140625" style="1"/>
    <col min="3844" max="3844" width="10.140625" style="1" customWidth="1"/>
    <col min="3845" max="3848" width="9.140625" style="1"/>
    <col min="3849" max="3849" width="7" style="1" customWidth="1"/>
    <col min="3850" max="3850" width="8.140625" style="1" customWidth="1"/>
    <col min="3851" max="3851" width="14.7109375" style="1" customWidth="1"/>
    <col min="3852" max="3852" width="12.28515625" style="1" customWidth="1"/>
    <col min="3853" max="3853" width="16.7109375" style="1" customWidth="1"/>
    <col min="3854" max="3854" width="13.85546875" style="1" customWidth="1"/>
    <col min="3855" max="3855" width="6.28515625" style="1" customWidth="1"/>
    <col min="3856" max="3856" width="12.7109375" style="1" customWidth="1"/>
    <col min="3857" max="3857" width="6.28515625" style="1" customWidth="1"/>
    <col min="3858" max="3858" width="13.28515625" style="1" customWidth="1"/>
    <col min="3859" max="3859" width="9.140625" style="1"/>
    <col min="3860" max="3860" width="13.28515625" style="1" customWidth="1"/>
    <col min="3861" max="3861" width="9.140625" style="1"/>
    <col min="3862" max="3862" width="13" style="1" customWidth="1"/>
    <col min="3863" max="3864" width="9.140625" style="1"/>
    <col min="3865" max="3865" width="13.7109375" style="1" customWidth="1"/>
    <col min="3866" max="4099" width="9.140625" style="1"/>
    <col min="4100" max="4100" width="10.140625" style="1" customWidth="1"/>
    <col min="4101" max="4104" width="9.140625" style="1"/>
    <col min="4105" max="4105" width="7" style="1" customWidth="1"/>
    <col min="4106" max="4106" width="8.140625" style="1" customWidth="1"/>
    <col min="4107" max="4107" width="14.7109375" style="1" customWidth="1"/>
    <col min="4108" max="4108" width="12.28515625" style="1" customWidth="1"/>
    <col min="4109" max="4109" width="16.7109375" style="1" customWidth="1"/>
    <col min="4110" max="4110" width="13.85546875" style="1" customWidth="1"/>
    <col min="4111" max="4111" width="6.28515625" style="1" customWidth="1"/>
    <col min="4112" max="4112" width="12.7109375" style="1" customWidth="1"/>
    <col min="4113" max="4113" width="6.28515625" style="1" customWidth="1"/>
    <col min="4114" max="4114" width="13.28515625" style="1" customWidth="1"/>
    <col min="4115" max="4115" width="9.140625" style="1"/>
    <col min="4116" max="4116" width="13.28515625" style="1" customWidth="1"/>
    <col min="4117" max="4117" width="9.140625" style="1"/>
    <col min="4118" max="4118" width="13" style="1" customWidth="1"/>
    <col min="4119" max="4120" width="9.140625" style="1"/>
    <col min="4121" max="4121" width="13.7109375" style="1" customWidth="1"/>
    <col min="4122" max="4355" width="9.140625" style="1"/>
    <col min="4356" max="4356" width="10.140625" style="1" customWidth="1"/>
    <col min="4357" max="4360" width="9.140625" style="1"/>
    <col min="4361" max="4361" width="7" style="1" customWidth="1"/>
    <col min="4362" max="4362" width="8.140625" style="1" customWidth="1"/>
    <col min="4363" max="4363" width="14.7109375" style="1" customWidth="1"/>
    <col min="4364" max="4364" width="12.28515625" style="1" customWidth="1"/>
    <col min="4365" max="4365" width="16.7109375" style="1" customWidth="1"/>
    <col min="4366" max="4366" width="13.85546875" style="1" customWidth="1"/>
    <col min="4367" max="4367" width="6.28515625" style="1" customWidth="1"/>
    <col min="4368" max="4368" width="12.7109375" style="1" customWidth="1"/>
    <col min="4369" max="4369" width="6.28515625" style="1" customWidth="1"/>
    <col min="4370" max="4370" width="13.28515625" style="1" customWidth="1"/>
    <col min="4371" max="4371" width="9.140625" style="1"/>
    <col min="4372" max="4372" width="13.28515625" style="1" customWidth="1"/>
    <col min="4373" max="4373" width="9.140625" style="1"/>
    <col min="4374" max="4374" width="13" style="1" customWidth="1"/>
    <col min="4375" max="4376" width="9.140625" style="1"/>
    <col min="4377" max="4377" width="13.7109375" style="1" customWidth="1"/>
    <col min="4378" max="4611" width="9.140625" style="1"/>
    <col min="4612" max="4612" width="10.140625" style="1" customWidth="1"/>
    <col min="4613" max="4616" width="9.140625" style="1"/>
    <col min="4617" max="4617" width="7" style="1" customWidth="1"/>
    <col min="4618" max="4618" width="8.140625" style="1" customWidth="1"/>
    <col min="4619" max="4619" width="14.7109375" style="1" customWidth="1"/>
    <col min="4620" max="4620" width="12.28515625" style="1" customWidth="1"/>
    <col min="4621" max="4621" width="16.7109375" style="1" customWidth="1"/>
    <col min="4622" max="4622" width="13.85546875" style="1" customWidth="1"/>
    <col min="4623" max="4623" width="6.28515625" style="1" customWidth="1"/>
    <col min="4624" max="4624" width="12.7109375" style="1" customWidth="1"/>
    <col min="4625" max="4625" width="6.28515625" style="1" customWidth="1"/>
    <col min="4626" max="4626" width="13.28515625" style="1" customWidth="1"/>
    <col min="4627" max="4627" width="9.140625" style="1"/>
    <col min="4628" max="4628" width="13.28515625" style="1" customWidth="1"/>
    <col min="4629" max="4629" width="9.140625" style="1"/>
    <col min="4630" max="4630" width="13" style="1" customWidth="1"/>
    <col min="4631" max="4632" width="9.140625" style="1"/>
    <col min="4633" max="4633" width="13.7109375" style="1" customWidth="1"/>
    <col min="4634" max="4867" width="9.140625" style="1"/>
    <col min="4868" max="4868" width="10.140625" style="1" customWidth="1"/>
    <col min="4869" max="4872" width="9.140625" style="1"/>
    <col min="4873" max="4873" width="7" style="1" customWidth="1"/>
    <col min="4874" max="4874" width="8.140625" style="1" customWidth="1"/>
    <col min="4875" max="4875" width="14.7109375" style="1" customWidth="1"/>
    <col min="4876" max="4876" width="12.28515625" style="1" customWidth="1"/>
    <col min="4877" max="4877" width="16.7109375" style="1" customWidth="1"/>
    <col min="4878" max="4878" width="13.85546875" style="1" customWidth="1"/>
    <col min="4879" max="4879" width="6.28515625" style="1" customWidth="1"/>
    <col min="4880" max="4880" width="12.7109375" style="1" customWidth="1"/>
    <col min="4881" max="4881" width="6.28515625" style="1" customWidth="1"/>
    <col min="4882" max="4882" width="13.28515625" style="1" customWidth="1"/>
    <col min="4883" max="4883" width="9.140625" style="1"/>
    <col min="4884" max="4884" width="13.28515625" style="1" customWidth="1"/>
    <col min="4885" max="4885" width="9.140625" style="1"/>
    <col min="4886" max="4886" width="13" style="1" customWidth="1"/>
    <col min="4887" max="4888" width="9.140625" style="1"/>
    <col min="4889" max="4889" width="13.7109375" style="1" customWidth="1"/>
    <col min="4890" max="5123" width="9.140625" style="1"/>
    <col min="5124" max="5124" width="10.140625" style="1" customWidth="1"/>
    <col min="5125" max="5128" width="9.140625" style="1"/>
    <col min="5129" max="5129" width="7" style="1" customWidth="1"/>
    <col min="5130" max="5130" width="8.140625" style="1" customWidth="1"/>
    <col min="5131" max="5131" width="14.7109375" style="1" customWidth="1"/>
    <col min="5132" max="5132" width="12.28515625" style="1" customWidth="1"/>
    <col min="5133" max="5133" width="16.7109375" style="1" customWidth="1"/>
    <col min="5134" max="5134" width="13.85546875" style="1" customWidth="1"/>
    <col min="5135" max="5135" width="6.28515625" style="1" customWidth="1"/>
    <col min="5136" max="5136" width="12.7109375" style="1" customWidth="1"/>
    <col min="5137" max="5137" width="6.28515625" style="1" customWidth="1"/>
    <col min="5138" max="5138" width="13.28515625" style="1" customWidth="1"/>
    <col min="5139" max="5139" width="9.140625" style="1"/>
    <col min="5140" max="5140" width="13.28515625" style="1" customWidth="1"/>
    <col min="5141" max="5141" width="9.140625" style="1"/>
    <col min="5142" max="5142" width="13" style="1" customWidth="1"/>
    <col min="5143" max="5144" width="9.140625" style="1"/>
    <col min="5145" max="5145" width="13.7109375" style="1" customWidth="1"/>
    <col min="5146" max="5379" width="9.140625" style="1"/>
    <col min="5380" max="5380" width="10.140625" style="1" customWidth="1"/>
    <col min="5381" max="5384" width="9.140625" style="1"/>
    <col min="5385" max="5385" width="7" style="1" customWidth="1"/>
    <col min="5386" max="5386" width="8.140625" style="1" customWidth="1"/>
    <col min="5387" max="5387" width="14.7109375" style="1" customWidth="1"/>
    <col min="5388" max="5388" width="12.28515625" style="1" customWidth="1"/>
    <col min="5389" max="5389" width="16.7109375" style="1" customWidth="1"/>
    <col min="5390" max="5390" width="13.85546875" style="1" customWidth="1"/>
    <col min="5391" max="5391" width="6.28515625" style="1" customWidth="1"/>
    <col min="5392" max="5392" width="12.7109375" style="1" customWidth="1"/>
    <col min="5393" max="5393" width="6.28515625" style="1" customWidth="1"/>
    <col min="5394" max="5394" width="13.28515625" style="1" customWidth="1"/>
    <col min="5395" max="5395" width="9.140625" style="1"/>
    <col min="5396" max="5396" width="13.28515625" style="1" customWidth="1"/>
    <col min="5397" max="5397" width="9.140625" style="1"/>
    <col min="5398" max="5398" width="13" style="1" customWidth="1"/>
    <col min="5399" max="5400" width="9.140625" style="1"/>
    <col min="5401" max="5401" width="13.7109375" style="1" customWidth="1"/>
    <col min="5402" max="5635" width="9.140625" style="1"/>
    <col min="5636" max="5636" width="10.140625" style="1" customWidth="1"/>
    <col min="5637" max="5640" width="9.140625" style="1"/>
    <col min="5641" max="5641" width="7" style="1" customWidth="1"/>
    <col min="5642" max="5642" width="8.140625" style="1" customWidth="1"/>
    <col min="5643" max="5643" width="14.7109375" style="1" customWidth="1"/>
    <col min="5644" max="5644" width="12.28515625" style="1" customWidth="1"/>
    <col min="5645" max="5645" width="16.7109375" style="1" customWidth="1"/>
    <col min="5646" max="5646" width="13.85546875" style="1" customWidth="1"/>
    <col min="5647" max="5647" width="6.28515625" style="1" customWidth="1"/>
    <col min="5648" max="5648" width="12.7109375" style="1" customWidth="1"/>
    <col min="5649" max="5649" width="6.28515625" style="1" customWidth="1"/>
    <col min="5650" max="5650" width="13.28515625" style="1" customWidth="1"/>
    <col min="5651" max="5651" width="9.140625" style="1"/>
    <col min="5652" max="5652" width="13.28515625" style="1" customWidth="1"/>
    <col min="5653" max="5653" width="9.140625" style="1"/>
    <col min="5654" max="5654" width="13" style="1" customWidth="1"/>
    <col min="5655" max="5656" width="9.140625" style="1"/>
    <col min="5657" max="5657" width="13.7109375" style="1" customWidth="1"/>
    <col min="5658" max="5891" width="9.140625" style="1"/>
    <col min="5892" max="5892" width="10.140625" style="1" customWidth="1"/>
    <col min="5893" max="5896" width="9.140625" style="1"/>
    <col min="5897" max="5897" width="7" style="1" customWidth="1"/>
    <col min="5898" max="5898" width="8.140625" style="1" customWidth="1"/>
    <col min="5899" max="5899" width="14.7109375" style="1" customWidth="1"/>
    <col min="5900" max="5900" width="12.28515625" style="1" customWidth="1"/>
    <col min="5901" max="5901" width="16.7109375" style="1" customWidth="1"/>
    <col min="5902" max="5902" width="13.85546875" style="1" customWidth="1"/>
    <col min="5903" max="5903" width="6.28515625" style="1" customWidth="1"/>
    <col min="5904" max="5904" width="12.7109375" style="1" customWidth="1"/>
    <col min="5905" max="5905" width="6.28515625" style="1" customWidth="1"/>
    <col min="5906" max="5906" width="13.28515625" style="1" customWidth="1"/>
    <col min="5907" max="5907" width="9.140625" style="1"/>
    <col min="5908" max="5908" width="13.28515625" style="1" customWidth="1"/>
    <col min="5909" max="5909" width="9.140625" style="1"/>
    <col min="5910" max="5910" width="13" style="1" customWidth="1"/>
    <col min="5911" max="5912" width="9.140625" style="1"/>
    <col min="5913" max="5913" width="13.7109375" style="1" customWidth="1"/>
    <col min="5914" max="6147" width="9.140625" style="1"/>
    <col min="6148" max="6148" width="10.140625" style="1" customWidth="1"/>
    <col min="6149" max="6152" width="9.140625" style="1"/>
    <col min="6153" max="6153" width="7" style="1" customWidth="1"/>
    <col min="6154" max="6154" width="8.140625" style="1" customWidth="1"/>
    <col min="6155" max="6155" width="14.7109375" style="1" customWidth="1"/>
    <col min="6156" max="6156" width="12.28515625" style="1" customWidth="1"/>
    <col min="6157" max="6157" width="16.7109375" style="1" customWidth="1"/>
    <col min="6158" max="6158" width="13.85546875" style="1" customWidth="1"/>
    <col min="6159" max="6159" width="6.28515625" style="1" customWidth="1"/>
    <col min="6160" max="6160" width="12.7109375" style="1" customWidth="1"/>
    <col min="6161" max="6161" width="6.28515625" style="1" customWidth="1"/>
    <col min="6162" max="6162" width="13.28515625" style="1" customWidth="1"/>
    <col min="6163" max="6163" width="9.140625" style="1"/>
    <col min="6164" max="6164" width="13.28515625" style="1" customWidth="1"/>
    <col min="6165" max="6165" width="9.140625" style="1"/>
    <col min="6166" max="6166" width="13" style="1" customWidth="1"/>
    <col min="6167" max="6168" width="9.140625" style="1"/>
    <col min="6169" max="6169" width="13.7109375" style="1" customWidth="1"/>
    <col min="6170" max="6403" width="9.140625" style="1"/>
    <col min="6404" max="6404" width="10.140625" style="1" customWidth="1"/>
    <col min="6405" max="6408" width="9.140625" style="1"/>
    <col min="6409" max="6409" width="7" style="1" customWidth="1"/>
    <col min="6410" max="6410" width="8.140625" style="1" customWidth="1"/>
    <col min="6411" max="6411" width="14.7109375" style="1" customWidth="1"/>
    <col min="6412" max="6412" width="12.28515625" style="1" customWidth="1"/>
    <col min="6413" max="6413" width="16.7109375" style="1" customWidth="1"/>
    <col min="6414" max="6414" width="13.85546875" style="1" customWidth="1"/>
    <col min="6415" max="6415" width="6.28515625" style="1" customWidth="1"/>
    <col min="6416" max="6416" width="12.7109375" style="1" customWidth="1"/>
    <col min="6417" max="6417" width="6.28515625" style="1" customWidth="1"/>
    <col min="6418" max="6418" width="13.28515625" style="1" customWidth="1"/>
    <col min="6419" max="6419" width="9.140625" style="1"/>
    <col min="6420" max="6420" width="13.28515625" style="1" customWidth="1"/>
    <col min="6421" max="6421" width="9.140625" style="1"/>
    <col min="6422" max="6422" width="13" style="1" customWidth="1"/>
    <col min="6423" max="6424" width="9.140625" style="1"/>
    <col min="6425" max="6425" width="13.7109375" style="1" customWidth="1"/>
    <col min="6426" max="6659" width="9.140625" style="1"/>
    <col min="6660" max="6660" width="10.140625" style="1" customWidth="1"/>
    <col min="6661" max="6664" width="9.140625" style="1"/>
    <col min="6665" max="6665" width="7" style="1" customWidth="1"/>
    <col min="6666" max="6666" width="8.140625" style="1" customWidth="1"/>
    <col min="6667" max="6667" width="14.7109375" style="1" customWidth="1"/>
    <col min="6668" max="6668" width="12.28515625" style="1" customWidth="1"/>
    <col min="6669" max="6669" width="16.7109375" style="1" customWidth="1"/>
    <col min="6670" max="6670" width="13.85546875" style="1" customWidth="1"/>
    <col min="6671" max="6671" width="6.28515625" style="1" customWidth="1"/>
    <col min="6672" max="6672" width="12.7109375" style="1" customWidth="1"/>
    <col min="6673" max="6673" width="6.28515625" style="1" customWidth="1"/>
    <col min="6674" max="6674" width="13.28515625" style="1" customWidth="1"/>
    <col min="6675" max="6675" width="9.140625" style="1"/>
    <col min="6676" max="6676" width="13.28515625" style="1" customWidth="1"/>
    <col min="6677" max="6677" width="9.140625" style="1"/>
    <col min="6678" max="6678" width="13" style="1" customWidth="1"/>
    <col min="6679" max="6680" width="9.140625" style="1"/>
    <col min="6681" max="6681" width="13.7109375" style="1" customWidth="1"/>
    <col min="6682" max="6915" width="9.140625" style="1"/>
    <col min="6916" max="6916" width="10.140625" style="1" customWidth="1"/>
    <col min="6917" max="6920" width="9.140625" style="1"/>
    <col min="6921" max="6921" width="7" style="1" customWidth="1"/>
    <col min="6922" max="6922" width="8.140625" style="1" customWidth="1"/>
    <col min="6923" max="6923" width="14.7109375" style="1" customWidth="1"/>
    <col min="6924" max="6924" width="12.28515625" style="1" customWidth="1"/>
    <col min="6925" max="6925" width="16.7109375" style="1" customWidth="1"/>
    <col min="6926" max="6926" width="13.85546875" style="1" customWidth="1"/>
    <col min="6927" max="6927" width="6.28515625" style="1" customWidth="1"/>
    <col min="6928" max="6928" width="12.7109375" style="1" customWidth="1"/>
    <col min="6929" max="6929" width="6.28515625" style="1" customWidth="1"/>
    <col min="6930" max="6930" width="13.28515625" style="1" customWidth="1"/>
    <col min="6931" max="6931" width="9.140625" style="1"/>
    <col min="6932" max="6932" width="13.28515625" style="1" customWidth="1"/>
    <col min="6933" max="6933" width="9.140625" style="1"/>
    <col min="6934" max="6934" width="13" style="1" customWidth="1"/>
    <col min="6935" max="6936" width="9.140625" style="1"/>
    <col min="6937" max="6937" width="13.7109375" style="1" customWidth="1"/>
    <col min="6938" max="7171" width="9.140625" style="1"/>
    <col min="7172" max="7172" width="10.140625" style="1" customWidth="1"/>
    <col min="7173" max="7176" width="9.140625" style="1"/>
    <col min="7177" max="7177" width="7" style="1" customWidth="1"/>
    <col min="7178" max="7178" width="8.140625" style="1" customWidth="1"/>
    <col min="7179" max="7179" width="14.7109375" style="1" customWidth="1"/>
    <col min="7180" max="7180" width="12.28515625" style="1" customWidth="1"/>
    <col min="7181" max="7181" width="16.7109375" style="1" customWidth="1"/>
    <col min="7182" max="7182" width="13.85546875" style="1" customWidth="1"/>
    <col min="7183" max="7183" width="6.28515625" style="1" customWidth="1"/>
    <col min="7184" max="7184" width="12.7109375" style="1" customWidth="1"/>
    <col min="7185" max="7185" width="6.28515625" style="1" customWidth="1"/>
    <col min="7186" max="7186" width="13.28515625" style="1" customWidth="1"/>
    <col min="7187" max="7187" width="9.140625" style="1"/>
    <col min="7188" max="7188" width="13.28515625" style="1" customWidth="1"/>
    <col min="7189" max="7189" width="9.140625" style="1"/>
    <col min="7190" max="7190" width="13" style="1" customWidth="1"/>
    <col min="7191" max="7192" width="9.140625" style="1"/>
    <col min="7193" max="7193" width="13.7109375" style="1" customWidth="1"/>
    <col min="7194" max="7427" width="9.140625" style="1"/>
    <col min="7428" max="7428" width="10.140625" style="1" customWidth="1"/>
    <col min="7429" max="7432" width="9.140625" style="1"/>
    <col min="7433" max="7433" width="7" style="1" customWidth="1"/>
    <col min="7434" max="7434" width="8.140625" style="1" customWidth="1"/>
    <col min="7435" max="7435" width="14.7109375" style="1" customWidth="1"/>
    <col min="7436" max="7436" width="12.28515625" style="1" customWidth="1"/>
    <col min="7437" max="7437" width="16.7109375" style="1" customWidth="1"/>
    <col min="7438" max="7438" width="13.85546875" style="1" customWidth="1"/>
    <col min="7439" max="7439" width="6.28515625" style="1" customWidth="1"/>
    <col min="7440" max="7440" width="12.7109375" style="1" customWidth="1"/>
    <col min="7441" max="7441" width="6.28515625" style="1" customWidth="1"/>
    <col min="7442" max="7442" width="13.28515625" style="1" customWidth="1"/>
    <col min="7443" max="7443" width="9.140625" style="1"/>
    <col min="7444" max="7444" width="13.28515625" style="1" customWidth="1"/>
    <col min="7445" max="7445" width="9.140625" style="1"/>
    <col min="7446" max="7446" width="13" style="1" customWidth="1"/>
    <col min="7447" max="7448" width="9.140625" style="1"/>
    <col min="7449" max="7449" width="13.7109375" style="1" customWidth="1"/>
    <col min="7450" max="7683" width="9.140625" style="1"/>
    <col min="7684" max="7684" width="10.140625" style="1" customWidth="1"/>
    <col min="7685" max="7688" width="9.140625" style="1"/>
    <col min="7689" max="7689" width="7" style="1" customWidth="1"/>
    <col min="7690" max="7690" width="8.140625" style="1" customWidth="1"/>
    <col min="7691" max="7691" width="14.7109375" style="1" customWidth="1"/>
    <col min="7692" max="7692" width="12.28515625" style="1" customWidth="1"/>
    <col min="7693" max="7693" width="16.7109375" style="1" customWidth="1"/>
    <col min="7694" max="7694" width="13.85546875" style="1" customWidth="1"/>
    <col min="7695" max="7695" width="6.28515625" style="1" customWidth="1"/>
    <col min="7696" max="7696" width="12.7109375" style="1" customWidth="1"/>
    <col min="7697" max="7697" width="6.28515625" style="1" customWidth="1"/>
    <col min="7698" max="7698" width="13.28515625" style="1" customWidth="1"/>
    <col min="7699" max="7699" width="9.140625" style="1"/>
    <col min="7700" max="7700" width="13.28515625" style="1" customWidth="1"/>
    <col min="7701" max="7701" width="9.140625" style="1"/>
    <col min="7702" max="7702" width="13" style="1" customWidth="1"/>
    <col min="7703" max="7704" width="9.140625" style="1"/>
    <col min="7705" max="7705" width="13.7109375" style="1" customWidth="1"/>
    <col min="7706" max="7939" width="9.140625" style="1"/>
    <col min="7940" max="7940" width="10.140625" style="1" customWidth="1"/>
    <col min="7941" max="7944" width="9.140625" style="1"/>
    <col min="7945" max="7945" width="7" style="1" customWidth="1"/>
    <col min="7946" max="7946" width="8.140625" style="1" customWidth="1"/>
    <col min="7947" max="7947" width="14.7109375" style="1" customWidth="1"/>
    <col min="7948" max="7948" width="12.28515625" style="1" customWidth="1"/>
    <col min="7949" max="7949" width="16.7109375" style="1" customWidth="1"/>
    <col min="7950" max="7950" width="13.85546875" style="1" customWidth="1"/>
    <col min="7951" max="7951" width="6.28515625" style="1" customWidth="1"/>
    <col min="7952" max="7952" width="12.7109375" style="1" customWidth="1"/>
    <col min="7953" max="7953" width="6.28515625" style="1" customWidth="1"/>
    <col min="7954" max="7954" width="13.28515625" style="1" customWidth="1"/>
    <col min="7955" max="7955" width="9.140625" style="1"/>
    <col min="7956" max="7956" width="13.28515625" style="1" customWidth="1"/>
    <col min="7957" max="7957" width="9.140625" style="1"/>
    <col min="7958" max="7958" width="13" style="1" customWidth="1"/>
    <col min="7959" max="7960" width="9.140625" style="1"/>
    <col min="7961" max="7961" width="13.7109375" style="1" customWidth="1"/>
    <col min="7962" max="8195" width="9.140625" style="1"/>
    <col min="8196" max="8196" width="10.140625" style="1" customWidth="1"/>
    <col min="8197" max="8200" width="9.140625" style="1"/>
    <col min="8201" max="8201" width="7" style="1" customWidth="1"/>
    <col min="8202" max="8202" width="8.140625" style="1" customWidth="1"/>
    <col min="8203" max="8203" width="14.7109375" style="1" customWidth="1"/>
    <col min="8204" max="8204" width="12.28515625" style="1" customWidth="1"/>
    <col min="8205" max="8205" width="16.7109375" style="1" customWidth="1"/>
    <col min="8206" max="8206" width="13.85546875" style="1" customWidth="1"/>
    <col min="8207" max="8207" width="6.28515625" style="1" customWidth="1"/>
    <col min="8208" max="8208" width="12.7109375" style="1" customWidth="1"/>
    <col min="8209" max="8209" width="6.28515625" style="1" customWidth="1"/>
    <col min="8210" max="8210" width="13.28515625" style="1" customWidth="1"/>
    <col min="8211" max="8211" width="9.140625" style="1"/>
    <col min="8212" max="8212" width="13.28515625" style="1" customWidth="1"/>
    <col min="8213" max="8213" width="9.140625" style="1"/>
    <col min="8214" max="8214" width="13" style="1" customWidth="1"/>
    <col min="8215" max="8216" width="9.140625" style="1"/>
    <col min="8217" max="8217" width="13.7109375" style="1" customWidth="1"/>
    <col min="8218" max="8451" width="9.140625" style="1"/>
    <col min="8452" max="8452" width="10.140625" style="1" customWidth="1"/>
    <col min="8453" max="8456" width="9.140625" style="1"/>
    <col min="8457" max="8457" width="7" style="1" customWidth="1"/>
    <col min="8458" max="8458" width="8.140625" style="1" customWidth="1"/>
    <col min="8459" max="8459" width="14.7109375" style="1" customWidth="1"/>
    <col min="8460" max="8460" width="12.28515625" style="1" customWidth="1"/>
    <col min="8461" max="8461" width="16.7109375" style="1" customWidth="1"/>
    <col min="8462" max="8462" width="13.85546875" style="1" customWidth="1"/>
    <col min="8463" max="8463" width="6.28515625" style="1" customWidth="1"/>
    <col min="8464" max="8464" width="12.7109375" style="1" customWidth="1"/>
    <col min="8465" max="8465" width="6.28515625" style="1" customWidth="1"/>
    <col min="8466" max="8466" width="13.28515625" style="1" customWidth="1"/>
    <col min="8467" max="8467" width="9.140625" style="1"/>
    <col min="8468" max="8468" width="13.28515625" style="1" customWidth="1"/>
    <col min="8469" max="8469" width="9.140625" style="1"/>
    <col min="8470" max="8470" width="13" style="1" customWidth="1"/>
    <col min="8471" max="8472" width="9.140625" style="1"/>
    <col min="8473" max="8473" width="13.7109375" style="1" customWidth="1"/>
    <col min="8474" max="8707" width="9.140625" style="1"/>
    <col min="8708" max="8708" width="10.140625" style="1" customWidth="1"/>
    <col min="8709" max="8712" width="9.140625" style="1"/>
    <col min="8713" max="8713" width="7" style="1" customWidth="1"/>
    <col min="8714" max="8714" width="8.140625" style="1" customWidth="1"/>
    <col min="8715" max="8715" width="14.7109375" style="1" customWidth="1"/>
    <col min="8716" max="8716" width="12.28515625" style="1" customWidth="1"/>
    <col min="8717" max="8717" width="16.7109375" style="1" customWidth="1"/>
    <col min="8718" max="8718" width="13.85546875" style="1" customWidth="1"/>
    <col min="8719" max="8719" width="6.28515625" style="1" customWidth="1"/>
    <col min="8720" max="8720" width="12.7109375" style="1" customWidth="1"/>
    <col min="8721" max="8721" width="6.28515625" style="1" customWidth="1"/>
    <col min="8722" max="8722" width="13.28515625" style="1" customWidth="1"/>
    <col min="8723" max="8723" width="9.140625" style="1"/>
    <col min="8724" max="8724" width="13.28515625" style="1" customWidth="1"/>
    <col min="8725" max="8725" width="9.140625" style="1"/>
    <col min="8726" max="8726" width="13" style="1" customWidth="1"/>
    <col min="8727" max="8728" width="9.140625" style="1"/>
    <col min="8729" max="8729" width="13.7109375" style="1" customWidth="1"/>
    <col min="8730" max="8963" width="9.140625" style="1"/>
    <col min="8964" max="8964" width="10.140625" style="1" customWidth="1"/>
    <col min="8965" max="8968" width="9.140625" style="1"/>
    <col min="8969" max="8969" width="7" style="1" customWidth="1"/>
    <col min="8970" max="8970" width="8.140625" style="1" customWidth="1"/>
    <col min="8971" max="8971" width="14.7109375" style="1" customWidth="1"/>
    <col min="8972" max="8972" width="12.28515625" style="1" customWidth="1"/>
    <col min="8973" max="8973" width="16.7109375" style="1" customWidth="1"/>
    <col min="8974" max="8974" width="13.85546875" style="1" customWidth="1"/>
    <col min="8975" max="8975" width="6.28515625" style="1" customWidth="1"/>
    <col min="8976" max="8976" width="12.7109375" style="1" customWidth="1"/>
    <col min="8977" max="8977" width="6.28515625" style="1" customWidth="1"/>
    <col min="8978" max="8978" width="13.28515625" style="1" customWidth="1"/>
    <col min="8979" max="8979" width="9.140625" style="1"/>
    <col min="8980" max="8980" width="13.28515625" style="1" customWidth="1"/>
    <col min="8981" max="8981" width="9.140625" style="1"/>
    <col min="8982" max="8982" width="13" style="1" customWidth="1"/>
    <col min="8983" max="8984" width="9.140625" style="1"/>
    <col min="8985" max="8985" width="13.7109375" style="1" customWidth="1"/>
    <col min="8986" max="9219" width="9.140625" style="1"/>
    <col min="9220" max="9220" width="10.140625" style="1" customWidth="1"/>
    <col min="9221" max="9224" width="9.140625" style="1"/>
    <col min="9225" max="9225" width="7" style="1" customWidth="1"/>
    <col min="9226" max="9226" width="8.140625" style="1" customWidth="1"/>
    <col min="9227" max="9227" width="14.7109375" style="1" customWidth="1"/>
    <col min="9228" max="9228" width="12.28515625" style="1" customWidth="1"/>
    <col min="9229" max="9229" width="16.7109375" style="1" customWidth="1"/>
    <col min="9230" max="9230" width="13.85546875" style="1" customWidth="1"/>
    <col min="9231" max="9231" width="6.28515625" style="1" customWidth="1"/>
    <col min="9232" max="9232" width="12.7109375" style="1" customWidth="1"/>
    <col min="9233" max="9233" width="6.28515625" style="1" customWidth="1"/>
    <col min="9234" max="9234" width="13.28515625" style="1" customWidth="1"/>
    <col min="9235" max="9235" width="9.140625" style="1"/>
    <col min="9236" max="9236" width="13.28515625" style="1" customWidth="1"/>
    <col min="9237" max="9237" width="9.140625" style="1"/>
    <col min="9238" max="9238" width="13" style="1" customWidth="1"/>
    <col min="9239" max="9240" width="9.140625" style="1"/>
    <col min="9241" max="9241" width="13.7109375" style="1" customWidth="1"/>
    <col min="9242" max="9475" width="9.140625" style="1"/>
    <col min="9476" max="9476" width="10.140625" style="1" customWidth="1"/>
    <col min="9477" max="9480" width="9.140625" style="1"/>
    <col min="9481" max="9481" width="7" style="1" customWidth="1"/>
    <col min="9482" max="9482" width="8.140625" style="1" customWidth="1"/>
    <col min="9483" max="9483" width="14.7109375" style="1" customWidth="1"/>
    <col min="9484" max="9484" width="12.28515625" style="1" customWidth="1"/>
    <col min="9485" max="9485" width="16.7109375" style="1" customWidth="1"/>
    <col min="9486" max="9486" width="13.85546875" style="1" customWidth="1"/>
    <col min="9487" max="9487" width="6.28515625" style="1" customWidth="1"/>
    <col min="9488" max="9488" width="12.7109375" style="1" customWidth="1"/>
    <col min="9489" max="9489" width="6.28515625" style="1" customWidth="1"/>
    <col min="9490" max="9490" width="13.28515625" style="1" customWidth="1"/>
    <col min="9491" max="9491" width="9.140625" style="1"/>
    <col min="9492" max="9492" width="13.28515625" style="1" customWidth="1"/>
    <col min="9493" max="9493" width="9.140625" style="1"/>
    <col min="9494" max="9494" width="13" style="1" customWidth="1"/>
    <col min="9495" max="9496" width="9.140625" style="1"/>
    <col min="9497" max="9497" width="13.7109375" style="1" customWidth="1"/>
    <col min="9498" max="9731" width="9.140625" style="1"/>
    <col min="9732" max="9732" width="10.140625" style="1" customWidth="1"/>
    <col min="9733" max="9736" width="9.140625" style="1"/>
    <col min="9737" max="9737" width="7" style="1" customWidth="1"/>
    <col min="9738" max="9738" width="8.140625" style="1" customWidth="1"/>
    <col min="9739" max="9739" width="14.7109375" style="1" customWidth="1"/>
    <col min="9740" max="9740" width="12.28515625" style="1" customWidth="1"/>
    <col min="9741" max="9741" width="16.7109375" style="1" customWidth="1"/>
    <col min="9742" max="9742" width="13.85546875" style="1" customWidth="1"/>
    <col min="9743" max="9743" width="6.28515625" style="1" customWidth="1"/>
    <col min="9744" max="9744" width="12.7109375" style="1" customWidth="1"/>
    <col min="9745" max="9745" width="6.28515625" style="1" customWidth="1"/>
    <col min="9746" max="9746" width="13.28515625" style="1" customWidth="1"/>
    <col min="9747" max="9747" width="9.140625" style="1"/>
    <col min="9748" max="9748" width="13.28515625" style="1" customWidth="1"/>
    <col min="9749" max="9749" width="9.140625" style="1"/>
    <col min="9750" max="9750" width="13" style="1" customWidth="1"/>
    <col min="9751" max="9752" width="9.140625" style="1"/>
    <col min="9753" max="9753" width="13.7109375" style="1" customWidth="1"/>
    <col min="9754" max="9987" width="9.140625" style="1"/>
    <col min="9988" max="9988" width="10.140625" style="1" customWidth="1"/>
    <col min="9989" max="9992" width="9.140625" style="1"/>
    <col min="9993" max="9993" width="7" style="1" customWidth="1"/>
    <col min="9994" max="9994" width="8.140625" style="1" customWidth="1"/>
    <col min="9995" max="9995" width="14.7109375" style="1" customWidth="1"/>
    <col min="9996" max="9996" width="12.28515625" style="1" customWidth="1"/>
    <col min="9997" max="9997" width="16.7109375" style="1" customWidth="1"/>
    <col min="9998" max="9998" width="13.85546875" style="1" customWidth="1"/>
    <col min="9999" max="9999" width="6.28515625" style="1" customWidth="1"/>
    <col min="10000" max="10000" width="12.7109375" style="1" customWidth="1"/>
    <col min="10001" max="10001" width="6.28515625" style="1" customWidth="1"/>
    <col min="10002" max="10002" width="13.28515625" style="1" customWidth="1"/>
    <col min="10003" max="10003" width="9.140625" style="1"/>
    <col min="10004" max="10004" width="13.28515625" style="1" customWidth="1"/>
    <col min="10005" max="10005" width="9.140625" style="1"/>
    <col min="10006" max="10006" width="13" style="1" customWidth="1"/>
    <col min="10007" max="10008" width="9.140625" style="1"/>
    <col min="10009" max="10009" width="13.7109375" style="1" customWidth="1"/>
    <col min="10010" max="10243" width="9.140625" style="1"/>
    <col min="10244" max="10244" width="10.140625" style="1" customWidth="1"/>
    <col min="10245" max="10248" width="9.140625" style="1"/>
    <col min="10249" max="10249" width="7" style="1" customWidth="1"/>
    <col min="10250" max="10250" width="8.140625" style="1" customWidth="1"/>
    <col min="10251" max="10251" width="14.7109375" style="1" customWidth="1"/>
    <col min="10252" max="10252" width="12.28515625" style="1" customWidth="1"/>
    <col min="10253" max="10253" width="16.7109375" style="1" customWidth="1"/>
    <col min="10254" max="10254" width="13.85546875" style="1" customWidth="1"/>
    <col min="10255" max="10255" width="6.28515625" style="1" customWidth="1"/>
    <col min="10256" max="10256" width="12.7109375" style="1" customWidth="1"/>
    <col min="10257" max="10257" width="6.28515625" style="1" customWidth="1"/>
    <col min="10258" max="10258" width="13.28515625" style="1" customWidth="1"/>
    <col min="10259" max="10259" width="9.140625" style="1"/>
    <col min="10260" max="10260" width="13.28515625" style="1" customWidth="1"/>
    <col min="10261" max="10261" width="9.140625" style="1"/>
    <col min="10262" max="10262" width="13" style="1" customWidth="1"/>
    <col min="10263" max="10264" width="9.140625" style="1"/>
    <col min="10265" max="10265" width="13.7109375" style="1" customWidth="1"/>
    <col min="10266" max="10499" width="9.140625" style="1"/>
    <col min="10500" max="10500" width="10.140625" style="1" customWidth="1"/>
    <col min="10501" max="10504" width="9.140625" style="1"/>
    <col min="10505" max="10505" width="7" style="1" customWidth="1"/>
    <col min="10506" max="10506" width="8.140625" style="1" customWidth="1"/>
    <col min="10507" max="10507" width="14.7109375" style="1" customWidth="1"/>
    <col min="10508" max="10508" width="12.28515625" style="1" customWidth="1"/>
    <col min="10509" max="10509" width="16.7109375" style="1" customWidth="1"/>
    <col min="10510" max="10510" width="13.85546875" style="1" customWidth="1"/>
    <col min="10511" max="10511" width="6.28515625" style="1" customWidth="1"/>
    <col min="10512" max="10512" width="12.7109375" style="1" customWidth="1"/>
    <col min="10513" max="10513" width="6.28515625" style="1" customWidth="1"/>
    <col min="10514" max="10514" width="13.28515625" style="1" customWidth="1"/>
    <col min="10515" max="10515" width="9.140625" style="1"/>
    <col min="10516" max="10516" width="13.28515625" style="1" customWidth="1"/>
    <col min="10517" max="10517" width="9.140625" style="1"/>
    <col min="10518" max="10518" width="13" style="1" customWidth="1"/>
    <col min="10519" max="10520" width="9.140625" style="1"/>
    <col min="10521" max="10521" width="13.7109375" style="1" customWidth="1"/>
    <col min="10522" max="10755" width="9.140625" style="1"/>
    <col min="10756" max="10756" width="10.140625" style="1" customWidth="1"/>
    <col min="10757" max="10760" width="9.140625" style="1"/>
    <col min="10761" max="10761" width="7" style="1" customWidth="1"/>
    <col min="10762" max="10762" width="8.140625" style="1" customWidth="1"/>
    <col min="10763" max="10763" width="14.7109375" style="1" customWidth="1"/>
    <col min="10764" max="10764" width="12.28515625" style="1" customWidth="1"/>
    <col min="10765" max="10765" width="16.7109375" style="1" customWidth="1"/>
    <col min="10766" max="10766" width="13.85546875" style="1" customWidth="1"/>
    <col min="10767" max="10767" width="6.28515625" style="1" customWidth="1"/>
    <col min="10768" max="10768" width="12.7109375" style="1" customWidth="1"/>
    <col min="10769" max="10769" width="6.28515625" style="1" customWidth="1"/>
    <col min="10770" max="10770" width="13.28515625" style="1" customWidth="1"/>
    <col min="10771" max="10771" width="9.140625" style="1"/>
    <col min="10772" max="10772" width="13.28515625" style="1" customWidth="1"/>
    <col min="10773" max="10773" width="9.140625" style="1"/>
    <col min="10774" max="10774" width="13" style="1" customWidth="1"/>
    <col min="10775" max="10776" width="9.140625" style="1"/>
    <col min="10777" max="10777" width="13.7109375" style="1" customWidth="1"/>
    <col min="10778" max="11011" width="9.140625" style="1"/>
    <col min="11012" max="11012" width="10.140625" style="1" customWidth="1"/>
    <col min="11013" max="11016" width="9.140625" style="1"/>
    <col min="11017" max="11017" width="7" style="1" customWidth="1"/>
    <col min="11018" max="11018" width="8.140625" style="1" customWidth="1"/>
    <col min="11019" max="11019" width="14.7109375" style="1" customWidth="1"/>
    <col min="11020" max="11020" width="12.28515625" style="1" customWidth="1"/>
    <col min="11021" max="11021" width="16.7109375" style="1" customWidth="1"/>
    <col min="11022" max="11022" width="13.85546875" style="1" customWidth="1"/>
    <col min="11023" max="11023" width="6.28515625" style="1" customWidth="1"/>
    <col min="11024" max="11024" width="12.7109375" style="1" customWidth="1"/>
    <col min="11025" max="11025" width="6.28515625" style="1" customWidth="1"/>
    <col min="11026" max="11026" width="13.28515625" style="1" customWidth="1"/>
    <col min="11027" max="11027" width="9.140625" style="1"/>
    <col min="11028" max="11028" width="13.28515625" style="1" customWidth="1"/>
    <col min="11029" max="11029" width="9.140625" style="1"/>
    <col min="11030" max="11030" width="13" style="1" customWidth="1"/>
    <col min="11031" max="11032" width="9.140625" style="1"/>
    <col min="11033" max="11033" width="13.7109375" style="1" customWidth="1"/>
    <col min="11034" max="11267" width="9.140625" style="1"/>
    <col min="11268" max="11268" width="10.140625" style="1" customWidth="1"/>
    <col min="11269" max="11272" width="9.140625" style="1"/>
    <col min="11273" max="11273" width="7" style="1" customWidth="1"/>
    <col min="11274" max="11274" width="8.140625" style="1" customWidth="1"/>
    <col min="11275" max="11275" width="14.7109375" style="1" customWidth="1"/>
    <col min="11276" max="11276" width="12.28515625" style="1" customWidth="1"/>
    <col min="11277" max="11277" width="16.7109375" style="1" customWidth="1"/>
    <col min="11278" max="11278" width="13.85546875" style="1" customWidth="1"/>
    <col min="11279" max="11279" width="6.28515625" style="1" customWidth="1"/>
    <col min="11280" max="11280" width="12.7109375" style="1" customWidth="1"/>
    <col min="11281" max="11281" width="6.28515625" style="1" customWidth="1"/>
    <col min="11282" max="11282" width="13.28515625" style="1" customWidth="1"/>
    <col min="11283" max="11283" width="9.140625" style="1"/>
    <col min="11284" max="11284" width="13.28515625" style="1" customWidth="1"/>
    <col min="11285" max="11285" width="9.140625" style="1"/>
    <col min="11286" max="11286" width="13" style="1" customWidth="1"/>
    <col min="11287" max="11288" width="9.140625" style="1"/>
    <col min="11289" max="11289" width="13.7109375" style="1" customWidth="1"/>
    <col min="11290" max="11523" width="9.140625" style="1"/>
    <col min="11524" max="11524" width="10.140625" style="1" customWidth="1"/>
    <col min="11525" max="11528" width="9.140625" style="1"/>
    <col min="11529" max="11529" width="7" style="1" customWidth="1"/>
    <col min="11530" max="11530" width="8.140625" style="1" customWidth="1"/>
    <col min="11531" max="11531" width="14.7109375" style="1" customWidth="1"/>
    <col min="11532" max="11532" width="12.28515625" style="1" customWidth="1"/>
    <col min="11533" max="11533" width="16.7109375" style="1" customWidth="1"/>
    <col min="11534" max="11534" width="13.85546875" style="1" customWidth="1"/>
    <col min="11535" max="11535" width="6.28515625" style="1" customWidth="1"/>
    <col min="11536" max="11536" width="12.7109375" style="1" customWidth="1"/>
    <col min="11537" max="11537" width="6.28515625" style="1" customWidth="1"/>
    <col min="11538" max="11538" width="13.28515625" style="1" customWidth="1"/>
    <col min="11539" max="11539" width="9.140625" style="1"/>
    <col min="11540" max="11540" width="13.28515625" style="1" customWidth="1"/>
    <col min="11541" max="11541" width="9.140625" style="1"/>
    <col min="11542" max="11542" width="13" style="1" customWidth="1"/>
    <col min="11543" max="11544" width="9.140625" style="1"/>
    <col min="11545" max="11545" width="13.7109375" style="1" customWidth="1"/>
    <col min="11546" max="11779" width="9.140625" style="1"/>
    <col min="11780" max="11780" width="10.140625" style="1" customWidth="1"/>
    <col min="11781" max="11784" width="9.140625" style="1"/>
    <col min="11785" max="11785" width="7" style="1" customWidth="1"/>
    <col min="11786" max="11786" width="8.140625" style="1" customWidth="1"/>
    <col min="11787" max="11787" width="14.7109375" style="1" customWidth="1"/>
    <col min="11788" max="11788" width="12.28515625" style="1" customWidth="1"/>
    <col min="11789" max="11789" width="16.7109375" style="1" customWidth="1"/>
    <col min="11790" max="11790" width="13.85546875" style="1" customWidth="1"/>
    <col min="11791" max="11791" width="6.28515625" style="1" customWidth="1"/>
    <col min="11792" max="11792" width="12.7109375" style="1" customWidth="1"/>
    <col min="11793" max="11793" width="6.28515625" style="1" customWidth="1"/>
    <col min="11794" max="11794" width="13.28515625" style="1" customWidth="1"/>
    <col min="11795" max="11795" width="9.140625" style="1"/>
    <col min="11796" max="11796" width="13.28515625" style="1" customWidth="1"/>
    <col min="11797" max="11797" width="9.140625" style="1"/>
    <col min="11798" max="11798" width="13" style="1" customWidth="1"/>
    <col min="11799" max="11800" width="9.140625" style="1"/>
    <col min="11801" max="11801" width="13.7109375" style="1" customWidth="1"/>
    <col min="11802" max="12035" width="9.140625" style="1"/>
    <col min="12036" max="12036" width="10.140625" style="1" customWidth="1"/>
    <col min="12037" max="12040" width="9.140625" style="1"/>
    <col min="12041" max="12041" width="7" style="1" customWidth="1"/>
    <col min="12042" max="12042" width="8.140625" style="1" customWidth="1"/>
    <col min="12043" max="12043" width="14.7109375" style="1" customWidth="1"/>
    <col min="12044" max="12044" width="12.28515625" style="1" customWidth="1"/>
    <col min="12045" max="12045" width="16.7109375" style="1" customWidth="1"/>
    <col min="12046" max="12046" width="13.85546875" style="1" customWidth="1"/>
    <col min="12047" max="12047" width="6.28515625" style="1" customWidth="1"/>
    <col min="12048" max="12048" width="12.7109375" style="1" customWidth="1"/>
    <col min="12049" max="12049" width="6.28515625" style="1" customWidth="1"/>
    <col min="12050" max="12050" width="13.28515625" style="1" customWidth="1"/>
    <col min="12051" max="12051" width="9.140625" style="1"/>
    <col min="12052" max="12052" width="13.28515625" style="1" customWidth="1"/>
    <col min="12053" max="12053" width="9.140625" style="1"/>
    <col min="12054" max="12054" width="13" style="1" customWidth="1"/>
    <col min="12055" max="12056" width="9.140625" style="1"/>
    <col min="12057" max="12057" width="13.7109375" style="1" customWidth="1"/>
    <col min="12058" max="12291" width="9.140625" style="1"/>
    <col min="12292" max="12292" width="10.140625" style="1" customWidth="1"/>
    <col min="12293" max="12296" width="9.140625" style="1"/>
    <col min="12297" max="12297" width="7" style="1" customWidth="1"/>
    <col min="12298" max="12298" width="8.140625" style="1" customWidth="1"/>
    <col min="12299" max="12299" width="14.7109375" style="1" customWidth="1"/>
    <col min="12300" max="12300" width="12.28515625" style="1" customWidth="1"/>
    <col min="12301" max="12301" width="16.7109375" style="1" customWidth="1"/>
    <col min="12302" max="12302" width="13.85546875" style="1" customWidth="1"/>
    <col min="12303" max="12303" width="6.28515625" style="1" customWidth="1"/>
    <col min="12304" max="12304" width="12.7109375" style="1" customWidth="1"/>
    <col min="12305" max="12305" width="6.28515625" style="1" customWidth="1"/>
    <col min="12306" max="12306" width="13.28515625" style="1" customWidth="1"/>
    <col min="12307" max="12307" width="9.140625" style="1"/>
    <col min="12308" max="12308" width="13.28515625" style="1" customWidth="1"/>
    <col min="12309" max="12309" width="9.140625" style="1"/>
    <col min="12310" max="12310" width="13" style="1" customWidth="1"/>
    <col min="12311" max="12312" width="9.140625" style="1"/>
    <col min="12313" max="12313" width="13.7109375" style="1" customWidth="1"/>
    <col min="12314" max="12547" width="9.140625" style="1"/>
    <col min="12548" max="12548" width="10.140625" style="1" customWidth="1"/>
    <col min="12549" max="12552" width="9.140625" style="1"/>
    <col min="12553" max="12553" width="7" style="1" customWidth="1"/>
    <col min="12554" max="12554" width="8.140625" style="1" customWidth="1"/>
    <col min="12555" max="12555" width="14.7109375" style="1" customWidth="1"/>
    <col min="12556" max="12556" width="12.28515625" style="1" customWidth="1"/>
    <col min="12557" max="12557" width="16.7109375" style="1" customWidth="1"/>
    <col min="12558" max="12558" width="13.85546875" style="1" customWidth="1"/>
    <col min="12559" max="12559" width="6.28515625" style="1" customWidth="1"/>
    <col min="12560" max="12560" width="12.7109375" style="1" customWidth="1"/>
    <col min="12561" max="12561" width="6.28515625" style="1" customWidth="1"/>
    <col min="12562" max="12562" width="13.28515625" style="1" customWidth="1"/>
    <col min="12563" max="12563" width="9.140625" style="1"/>
    <col min="12564" max="12564" width="13.28515625" style="1" customWidth="1"/>
    <col min="12565" max="12565" width="9.140625" style="1"/>
    <col min="12566" max="12566" width="13" style="1" customWidth="1"/>
    <col min="12567" max="12568" width="9.140625" style="1"/>
    <col min="12569" max="12569" width="13.7109375" style="1" customWidth="1"/>
    <col min="12570" max="12803" width="9.140625" style="1"/>
    <col min="12804" max="12804" width="10.140625" style="1" customWidth="1"/>
    <col min="12805" max="12808" width="9.140625" style="1"/>
    <col min="12809" max="12809" width="7" style="1" customWidth="1"/>
    <col min="12810" max="12810" width="8.140625" style="1" customWidth="1"/>
    <col min="12811" max="12811" width="14.7109375" style="1" customWidth="1"/>
    <col min="12812" max="12812" width="12.28515625" style="1" customWidth="1"/>
    <col min="12813" max="12813" width="16.7109375" style="1" customWidth="1"/>
    <col min="12814" max="12814" width="13.85546875" style="1" customWidth="1"/>
    <col min="12815" max="12815" width="6.28515625" style="1" customWidth="1"/>
    <col min="12816" max="12816" width="12.7109375" style="1" customWidth="1"/>
    <col min="12817" max="12817" width="6.28515625" style="1" customWidth="1"/>
    <col min="12818" max="12818" width="13.28515625" style="1" customWidth="1"/>
    <col min="12819" max="12819" width="9.140625" style="1"/>
    <col min="12820" max="12820" width="13.28515625" style="1" customWidth="1"/>
    <col min="12821" max="12821" width="9.140625" style="1"/>
    <col min="12822" max="12822" width="13" style="1" customWidth="1"/>
    <col min="12823" max="12824" width="9.140625" style="1"/>
    <col min="12825" max="12825" width="13.7109375" style="1" customWidth="1"/>
    <col min="12826" max="13059" width="9.140625" style="1"/>
    <col min="13060" max="13060" width="10.140625" style="1" customWidth="1"/>
    <col min="13061" max="13064" width="9.140625" style="1"/>
    <col min="13065" max="13065" width="7" style="1" customWidth="1"/>
    <col min="13066" max="13066" width="8.140625" style="1" customWidth="1"/>
    <col min="13067" max="13067" width="14.7109375" style="1" customWidth="1"/>
    <col min="13068" max="13068" width="12.28515625" style="1" customWidth="1"/>
    <col min="13069" max="13069" width="16.7109375" style="1" customWidth="1"/>
    <col min="13070" max="13070" width="13.85546875" style="1" customWidth="1"/>
    <col min="13071" max="13071" width="6.28515625" style="1" customWidth="1"/>
    <col min="13072" max="13072" width="12.7109375" style="1" customWidth="1"/>
    <col min="13073" max="13073" width="6.28515625" style="1" customWidth="1"/>
    <col min="13074" max="13074" width="13.28515625" style="1" customWidth="1"/>
    <col min="13075" max="13075" width="9.140625" style="1"/>
    <col min="13076" max="13076" width="13.28515625" style="1" customWidth="1"/>
    <col min="13077" max="13077" width="9.140625" style="1"/>
    <col min="13078" max="13078" width="13" style="1" customWidth="1"/>
    <col min="13079" max="13080" width="9.140625" style="1"/>
    <col min="13081" max="13081" width="13.7109375" style="1" customWidth="1"/>
    <col min="13082" max="13315" width="9.140625" style="1"/>
    <col min="13316" max="13316" width="10.140625" style="1" customWidth="1"/>
    <col min="13317" max="13320" width="9.140625" style="1"/>
    <col min="13321" max="13321" width="7" style="1" customWidth="1"/>
    <col min="13322" max="13322" width="8.140625" style="1" customWidth="1"/>
    <col min="13323" max="13323" width="14.7109375" style="1" customWidth="1"/>
    <col min="13324" max="13324" width="12.28515625" style="1" customWidth="1"/>
    <col min="13325" max="13325" width="16.7109375" style="1" customWidth="1"/>
    <col min="13326" max="13326" width="13.85546875" style="1" customWidth="1"/>
    <col min="13327" max="13327" width="6.28515625" style="1" customWidth="1"/>
    <col min="13328" max="13328" width="12.7109375" style="1" customWidth="1"/>
    <col min="13329" max="13329" width="6.28515625" style="1" customWidth="1"/>
    <col min="13330" max="13330" width="13.28515625" style="1" customWidth="1"/>
    <col min="13331" max="13331" width="9.140625" style="1"/>
    <col min="13332" max="13332" width="13.28515625" style="1" customWidth="1"/>
    <col min="13333" max="13333" width="9.140625" style="1"/>
    <col min="13334" max="13334" width="13" style="1" customWidth="1"/>
    <col min="13335" max="13336" width="9.140625" style="1"/>
    <col min="13337" max="13337" width="13.7109375" style="1" customWidth="1"/>
    <col min="13338" max="13571" width="9.140625" style="1"/>
    <col min="13572" max="13572" width="10.140625" style="1" customWidth="1"/>
    <col min="13573" max="13576" width="9.140625" style="1"/>
    <col min="13577" max="13577" width="7" style="1" customWidth="1"/>
    <col min="13578" max="13578" width="8.140625" style="1" customWidth="1"/>
    <col min="13579" max="13579" width="14.7109375" style="1" customWidth="1"/>
    <col min="13580" max="13580" width="12.28515625" style="1" customWidth="1"/>
    <col min="13581" max="13581" width="16.7109375" style="1" customWidth="1"/>
    <col min="13582" max="13582" width="13.85546875" style="1" customWidth="1"/>
    <col min="13583" max="13583" width="6.28515625" style="1" customWidth="1"/>
    <col min="13584" max="13584" width="12.7109375" style="1" customWidth="1"/>
    <col min="13585" max="13585" width="6.28515625" style="1" customWidth="1"/>
    <col min="13586" max="13586" width="13.28515625" style="1" customWidth="1"/>
    <col min="13587" max="13587" width="9.140625" style="1"/>
    <col min="13588" max="13588" width="13.28515625" style="1" customWidth="1"/>
    <col min="13589" max="13589" width="9.140625" style="1"/>
    <col min="13590" max="13590" width="13" style="1" customWidth="1"/>
    <col min="13591" max="13592" width="9.140625" style="1"/>
    <col min="13593" max="13593" width="13.7109375" style="1" customWidth="1"/>
    <col min="13594" max="13827" width="9.140625" style="1"/>
    <col min="13828" max="13828" width="10.140625" style="1" customWidth="1"/>
    <col min="13829" max="13832" width="9.140625" style="1"/>
    <col min="13833" max="13833" width="7" style="1" customWidth="1"/>
    <col min="13834" max="13834" width="8.140625" style="1" customWidth="1"/>
    <col min="13835" max="13835" width="14.7109375" style="1" customWidth="1"/>
    <col min="13836" max="13836" width="12.28515625" style="1" customWidth="1"/>
    <col min="13837" max="13837" width="16.7109375" style="1" customWidth="1"/>
    <col min="13838" max="13838" width="13.85546875" style="1" customWidth="1"/>
    <col min="13839" max="13839" width="6.28515625" style="1" customWidth="1"/>
    <col min="13840" max="13840" width="12.7109375" style="1" customWidth="1"/>
    <col min="13841" max="13841" width="6.28515625" style="1" customWidth="1"/>
    <col min="13842" max="13842" width="13.28515625" style="1" customWidth="1"/>
    <col min="13843" max="13843" width="9.140625" style="1"/>
    <col min="13844" max="13844" width="13.28515625" style="1" customWidth="1"/>
    <col min="13845" max="13845" width="9.140625" style="1"/>
    <col min="13846" max="13846" width="13" style="1" customWidth="1"/>
    <col min="13847" max="13848" width="9.140625" style="1"/>
    <col min="13849" max="13849" width="13.7109375" style="1" customWidth="1"/>
    <col min="13850" max="14083" width="9.140625" style="1"/>
    <col min="14084" max="14084" width="10.140625" style="1" customWidth="1"/>
    <col min="14085" max="14088" width="9.140625" style="1"/>
    <col min="14089" max="14089" width="7" style="1" customWidth="1"/>
    <col min="14090" max="14090" width="8.140625" style="1" customWidth="1"/>
    <col min="14091" max="14091" width="14.7109375" style="1" customWidth="1"/>
    <col min="14092" max="14092" width="12.28515625" style="1" customWidth="1"/>
    <col min="14093" max="14093" width="16.7109375" style="1" customWidth="1"/>
    <col min="14094" max="14094" width="13.85546875" style="1" customWidth="1"/>
    <col min="14095" max="14095" width="6.28515625" style="1" customWidth="1"/>
    <col min="14096" max="14096" width="12.7109375" style="1" customWidth="1"/>
    <col min="14097" max="14097" width="6.28515625" style="1" customWidth="1"/>
    <col min="14098" max="14098" width="13.28515625" style="1" customWidth="1"/>
    <col min="14099" max="14099" width="9.140625" style="1"/>
    <col min="14100" max="14100" width="13.28515625" style="1" customWidth="1"/>
    <col min="14101" max="14101" width="9.140625" style="1"/>
    <col min="14102" max="14102" width="13" style="1" customWidth="1"/>
    <col min="14103" max="14104" width="9.140625" style="1"/>
    <col min="14105" max="14105" width="13.7109375" style="1" customWidth="1"/>
    <col min="14106" max="14339" width="9.140625" style="1"/>
    <col min="14340" max="14340" width="10.140625" style="1" customWidth="1"/>
    <col min="14341" max="14344" width="9.140625" style="1"/>
    <col min="14345" max="14345" width="7" style="1" customWidth="1"/>
    <col min="14346" max="14346" width="8.140625" style="1" customWidth="1"/>
    <col min="14347" max="14347" width="14.7109375" style="1" customWidth="1"/>
    <col min="14348" max="14348" width="12.28515625" style="1" customWidth="1"/>
    <col min="14349" max="14349" width="16.7109375" style="1" customWidth="1"/>
    <col min="14350" max="14350" width="13.85546875" style="1" customWidth="1"/>
    <col min="14351" max="14351" width="6.28515625" style="1" customWidth="1"/>
    <col min="14352" max="14352" width="12.7109375" style="1" customWidth="1"/>
    <col min="14353" max="14353" width="6.28515625" style="1" customWidth="1"/>
    <col min="14354" max="14354" width="13.28515625" style="1" customWidth="1"/>
    <col min="14355" max="14355" width="9.140625" style="1"/>
    <col min="14356" max="14356" width="13.28515625" style="1" customWidth="1"/>
    <col min="14357" max="14357" width="9.140625" style="1"/>
    <col min="14358" max="14358" width="13" style="1" customWidth="1"/>
    <col min="14359" max="14360" width="9.140625" style="1"/>
    <col min="14361" max="14361" width="13.7109375" style="1" customWidth="1"/>
    <col min="14362" max="14595" width="9.140625" style="1"/>
    <col min="14596" max="14596" width="10.140625" style="1" customWidth="1"/>
    <col min="14597" max="14600" width="9.140625" style="1"/>
    <col min="14601" max="14601" width="7" style="1" customWidth="1"/>
    <col min="14602" max="14602" width="8.140625" style="1" customWidth="1"/>
    <col min="14603" max="14603" width="14.7109375" style="1" customWidth="1"/>
    <col min="14604" max="14604" width="12.28515625" style="1" customWidth="1"/>
    <col min="14605" max="14605" width="16.7109375" style="1" customWidth="1"/>
    <col min="14606" max="14606" width="13.85546875" style="1" customWidth="1"/>
    <col min="14607" max="14607" width="6.28515625" style="1" customWidth="1"/>
    <col min="14608" max="14608" width="12.7109375" style="1" customWidth="1"/>
    <col min="14609" max="14609" width="6.28515625" style="1" customWidth="1"/>
    <col min="14610" max="14610" width="13.28515625" style="1" customWidth="1"/>
    <col min="14611" max="14611" width="9.140625" style="1"/>
    <col min="14612" max="14612" width="13.28515625" style="1" customWidth="1"/>
    <col min="14613" max="14613" width="9.140625" style="1"/>
    <col min="14614" max="14614" width="13" style="1" customWidth="1"/>
    <col min="14615" max="14616" width="9.140625" style="1"/>
    <col min="14617" max="14617" width="13.7109375" style="1" customWidth="1"/>
    <col min="14618" max="14851" width="9.140625" style="1"/>
    <col min="14852" max="14852" width="10.140625" style="1" customWidth="1"/>
    <col min="14853" max="14856" width="9.140625" style="1"/>
    <col min="14857" max="14857" width="7" style="1" customWidth="1"/>
    <col min="14858" max="14858" width="8.140625" style="1" customWidth="1"/>
    <col min="14859" max="14859" width="14.7109375" style="1" customWidth="1"/>
    <col min="14860" max="14860" width="12.28515625" style="1" customWidth="1"/>
    <col min="14861" max="14861" width="16.7109375" style="1" customWidth="1"/>
    <col min="14862" max="14862" width="13.85546875" style="1" customWidth="1"/>
    <col min="14863" max="14863" width="6.28515625" style="1" customWidth="1"/>
    <col min="14864" max="14864" width="12.7109375" style="1" customWidth="1"/>
    <col min="14865" max="14865" width="6.28515625" style="1" customWidth="1"/>
    <col min="14866" max="14866" width="13.28515625" style="1" customWidth="1"/>
    <col min="14867" max="14867" width="9.140625" style="1"/>
    <col min="14868" max="14868" width="13.28515625" style="1" customWidth="1"/>
    <col min="14869" max="14869" width="9.140625" style="1"/>
    <col min="14870" max="14870" width="13" style="1" customWidth="1"/>
    <col min="14871" max="14872" width="9.140625" style="1"/>
    <col min="14873" max="14873" width="13.7109375" style="1" customWidth="1"/>
    <col min="14874" max="15107" width="9.140625" style="1"/>
    <col min="15108" max="15108" width="10.140625" style="1" customWidth="1"/>
    <col min="15109" max="15112" width="9.140625" style="1"/>
    <col min="15113" max="15113" width="7" style="1" customWidth="1"/>
    <col min="15114" max="15114" width="8.140625" style="1" customWidth="1"/>
    <col min="15115" max="15115" width="14.7109375" style="1" customWidth="1"/>
    <col min="15116" max="15116" width="12.28515625" style="1" customWidth="1"/>
    <col min="15117" max="15117" width="16.7109375" style="1" customWidth="1"/>
    <col min="15118" max="15118" width="13.85546875" style="1" customWidth="1"/>
    <col min="15119" max="15119" width="6.28515625" style="1" customWidth="1"/>
    <col min="15120" max="15120" width="12.7109375" style="1" customWidth="1"/>
    <col min="15121" max="15121" width="6.28515625" style="1" customWidth="1"/>
    <col min="15122" max="15122" width="13.28515625" style="1" customWidth="1"/>
    <col min="15123" max="15123" width="9.140625" style="1"/>
    <col min="15124" max="15124" width="13.28515625" style="1" customWidth="1"/>
    <col min="15125" max="15125" width="9.140625" style="1"/>
    <col min="15126" max="15126" width="13" style="1" customWidth="1"/>
    <col min="15127" max="15128" width="9.140625" style="1"/>
    <col min="15129" max="15129" width="13.7109375" style="1" customWidth="1"/>
    <col min="15130" max="15363" width="9.140625" style="1"/>
    <col min="15364" max="15364" width="10.140625" style="1" customWidth="1"/>
    <col min="15365" max="15368" width="9.140625" style="1"/>
    <col min="15369" max="15369" width="7" style="1" customWidth="1"/>
    <col min="15370" max="15370" width="8.140625" style="1" customWidth="1"/>
    <col min="15371" max="15371" width="14.7109375" style="1" customWidth="1"/>
    <col min="15372" max="15372" width="12.28515625" style="1" customWidth="1"/>
    <col min="15373" max="15373" width="16.7109375" style="1" customWidth="1"/>
    <col min="15374" max="15374" width="13.85546875" style="1" customWidth="1"/>
    <col min="15375" max="15375" width="6.28515625" style="1" customWidth="1"/>
    <col min="15376" max="15376" width="12.7109375" style="1" customWidth="1"/>
    <col min="15377" max="15377" width="6.28515625" style="1" customWidth="1"/>
    <col min="15378" max="15378" width="13.28515625" style="1" customWidth="1"/>
    <col min="15379" max="15379" width="9.140625" style="1"/>
    <col min="15380" max="15380" width="13.28515625" style="1" customWidth="1"/>
    <col min="15381" max="15381" width="9.140625" style="1"/>
    <col min="15382" max="15382" width="13" style="1" customWidth="1"/>
    <col min="15383" max="15384" width="9.140625" style="1"/>
    <col min="15385" max="15385" width="13.7109375" style="1" customWidth="1"/>
    <col min="15386" max="15619" width="9.140625" style="1"/>
    <col min="15620" max="15620" width="10.140625" style="1" customWidth="1"/>
    <col min="15621" max="15624" width="9.140625" style="1"/>
    <col min="15625" max="15625" width="7" style="1" customWidth="1"/>
    <col min="15626" max="15626" width="8.140625" style="1" customWidth="1"/>
    <col min="15627" max="15627" width="14.7109375" style="1" customWidth="1"/>
    <col min="15628" max="15628" width="12.28515625" style="1" customWidth="1"/>
    <col min="15629" max="15629" width="16.7109375" style="1" customWidth="1"/>
    <col min="15630" max="15630" width="13.85546875" style="1" customWidth="1"/>
    <col min="15631" max="15631" width="6.28515625" style="1" customWidth="1"/>
    <col min="15632" max="15632" width="12.7109375" style="1" customWidth="1"/>
    <col min="15633" max="15633" width="6.28515625" style="1" customWidth="1"/>
    <col min="15634" max="15634" width="13.28515625" style="1" customWidth="1"/>
    <col min="15635" max="15635" width="9.140625" style="1"/>
    <col min="15636" max="15636" width="13.28515625" style="1" customWidth="1"/>
    <col min="15637" max="15637" width="9.140625" style="1"/>
    <col min="15638" max="15638" width="13" style="1" customWidth="1"/>
    <col min="15639" max="15640" width="9.140625" style="1"/>
    <col min="15641" max="15641" width="13.7109375" style="1" customWidth="1"/>
    <col min="15642" max="15875" width="9.140625" style="1"/>
    <col min="15876" max="15876" width="10.140625" style="1" customWidth="1"/>
    <col min="15877" max="15880" width="9.140625" style="1"/>
    <col min="15881" max="15881" width="7" style="1" customWidth="1"/>
    <col min="15882" max="15882" width="8.140625" style="1" customWidth="1"/>
    <col min="15883" max="15883" width="14.7109375" style="1" customWidth="1"/>
    <col min="15884" max="15884" width="12.28515625" style="1" customWidth="1"/>
    <col min="15885" max="15885" width="16.7109375" style="1" customWidth="1"/>
    <col min="15886" max="15886" width="13.85546875" style="1" customWidth="1"/>
    <col min="15887" max="15887" width="6.28515625" style="1" customWidth="1"/>
    <col min="15888" max="15888" width="12.7109375" style="1" customWidth="1"/>
    <col min="15889" max="15889" width="6.28515625" style="1" customWidth="1"/>
    <col min="15890" max="15890" width="13.28515625" style="1" customWidth="1"/>
    <col min="15891" max="15891" width="9.140625" style="1"/>
    <col min="15892" max="15892" width="13.28515625" style="1" customWidth="1"/>
    <col min="15893" max="15893" width="9.140625" style="1"/>
    <col min="15894" max="15894" width="13" style="1" customWidth="1"/>
    <col min="15895" max="15896" width="9.140625" style="1"/>
    <col min="15897" max="15897" width="13.7109375" style="1" customWidth="1"/>
    <col min="15898" max="16131" width="9.140625" style="1"/>
    <col min="16132" max="16132" width="10.140625" style="1" customWidth="1"/>
    <col min="16133" max="16136" width="9.140625" style="1"/>
    <col min="16137" max="16137" width="7" style="1" customWidth="1"/>
    <col min="16138" max="16138" width="8.140625" style="1" customWidth="1"/>
    <col min="16139" max="16139" width="14.7109375" style="1" customWidth="1"/>
    <col min="16140" max="16140" width="12.28515625" style="1" customWidth="1"/>
    <col min="16141" max="16141" width="16.7109375" style="1" customWidth="1"/>
    <col min="16142" max="16142" width="13.85546875" style="1" customWidth="1"/>
    <col min="16143" max="16143" width="6.28515625" style="1" customWidth="1"/>
    <col min="16144" max="16144" width="12.7109375" style="1" customWidth="1"/>
    <col min="16145" max="16145" width="6.28515625" style="1" customWidth="1"/>
    <col min="16146" max="16146" width="13.28515625" style="1" customWidth="1"/>
    <col min="16147" max="16147" width="9.140625" style="1"/>
    <col min="16148" max="16148" width="13.28515625" style="1" customWidth="1"/>
    <col min="16149" max="16149" width="9.140625" style="1"/>
    <col min="16150" max="16150" width="13" style="1" customWidth="1"/>
    <col min="16151" max="16152" width="9.140625" style="1"/>
    <col min="16153" max="16153" width="13.7109375" style="1" customWidth="1"/>
    <col min="16154" max="16384" width="9.140625" style="1"/>
  </cols>
  <sheetData>
    <row r="18" spans="5:9" ht="15" customHeight="1" x14ac:dyDescent="0.25"/>
    <row r="19" spans="5:9" ht="15" customHeight="1" x14ac:dyDescent="0.25"/>
    <row r="20" spans="5:9" ht="15" customHeight="1" x14ac:dyDescent="0.25"/>
    <row r="21" spans="5:9" ht="15" customHeight="1" x14ac:dyDescent="0.25"/>
    <row r="22" spans="5:9" ht="15" customHeight="1" x14ac:dyDescent="0.25"/>
    <row r="23" spans="5:9" ht="15" customHeight="1" x14ac:dyDescent="0.25"/>
    <row r="24" spans="5:9" ht="15" customHeight="1" x14ac:dyDescent="0.25"/>
    <row r="25" spans="5:9" ht="15" customHeight="1" x14ac:dyDescent="0.25"/>
    <row r="26" spans="5:9" ht="48.75" customHeight="1" x14ac:dyDescent="0.35">
      <c r="E26" s="31"/>
      <c r="F26" s="32" t="s">
        <v>18</v>
      </c>
      <c r="G26" s="32" t="s">
        <v>19</v>
      </c>
      <c r="H26" s="32" t="s">
        <v>20</v>
      </c>
      <c r="I26" s="24" t="s">
        <v>21</v>
      </c>
    </row>
    <row r="27" spans="5:9" ht="37.5" customHeight="1" x14ac:dyDescent="0.35">
      <c r="E27" s="31" t="s">
        <v>14</v>
      </c>
      <c r="F27" s="33">
        <v>12</v>
      </c>
      <c r="G27" s="33">
        <v>10</v>
      </c>
      <c r="H27" s="33">
        <v>7</v>
      </c>
      <c r="I27" s="14">
        <v>350</v>
      </c>
    </row>
    <row r="28" spans="5:9" ht="40.5" customHeight="1" x14ac:dyDescent="0.35">
      <c r="E28" s="31" t="s">
        <v>15</v>
      </c>
      <c r="F28" s="33">
        <v>20</v>
      </c>
      <c r="G28" s="33">
        <v>9</v>
      </c>
      <c r="H28" s="33">
        <v>6</v>
      </c>
      <c r="I28" s="14">
        <v>500</v>
      </c>
    </row>
    <row r="29" spans="5:9" ht="33.75" customHeight="1" x14ac:dyDescent="0.35">
      <c r="E29" s="31" t="s">
        <v>16</v>
      </c>
      <c r="F29" s="33">
        <v>18</v>
      </c>
      <c r="G29" s="33">
        <v>10</v>
      </c>
      <c r="H29" s="33">
        <v>10</v>
      </c>
      <c r="I29" s="14">
        <v>350</v>
      </c>
    </row>
    <row r="30" spans="5:9" ht="63" customHeight="1" x14ac:dyDescent="0.25">
      <c r="E30" s="23" t="s">
        <v>17</v>
      </c>
      <c r="F30" s="15">
        <v>400</v>
      </c>
      <c r="G30" s="15">
        <v>600</v>
      </c>
      <c r="H30" s="15">
        <v>200</v>
      </c>
      <c r="I30" s="73">
        <f>F30+G30+H30</f>
        <v>1200</v>
      </c>
    </row>
    <row r="31" spans="5:9" ht="20.25" customHeight="1" x14ac:dyDescent="0.25">
      <c r="H31" s="83" t="s">
        <v>58</v>
      </c>
      <c r="I31" s="80">
        <f>I27+I28+I29</f>
        <v>1200</v>
      </c>
    </row>
    <row r="32" spans="5:9" ht="14.45" customHeight="1" x14ac:dyDescent="0.25">
      <c r="H32" s="84"/>
      <c r="I32" s="81"/>
    </row>
    <row r="33" spans="1:23" ht="27.6" customHeight="1" x14ac:dyDescent="0.25">
      <c r="H33" s="84"/>
      <c r="I33" s="82"/>
    </row>
    <row r="34" spans="1:23" ht="35.450000000000003" customHeight="1" x14ac:dyDescent="0.25"/>
    <row r="35" spans="1:23" ht="43.15" customHeight="1" x14ac:dyDescent="0.25"/>
    <row r="36" spans="1:23" ht="52.15" customHeight="1" x14ac:dyDescent="0.35">
      <c r="E36" s="31"/>
      <c r="F36" s="32" t="s">
        <v>18</v>
      </c>
      <c r="G36" s="32" t="s">
        <v>19</v>
      </c>
      <c r="H36" s="32" t="s">
        <v>20</v>
      </c>
      <c r="I36" s="24" t="s">
        <v>21</v>
      </c>
      <c r="U36" s="85">
        <f>350*12+50*20+450*9+150*10+10*200</f>
        <v>12750</v>
      </c>
      <c r="V36" s="85"/>
      <c r="W36" s="85"/>
    </row>
    <row r="37" spans="1:23" ht="37.5" customHeight="1" x14ac:dyDescent="0.35">
      <c r="E37" s="31" t="s">
        <v>14</v>
      </c>
      <c r="F37" s="52">
        <v>350</v>
      </c>
      <c r="G37" s="52"/>
      <c r="H37" s="52"/>
      <c r="I37" s="14">
        <v>350</v>
      </c>
    </row>
    <row r="38" spans="1:23" ht="33.75" customHeight="1" x14ac:dyDescent="0.35">
      <c r="E38" s="31" t="s">
        <v>15</v>
      </c>
      <c r="F38" s="52">
        <v>50</v>
      </c>
      <c r="G38" s="52">
        <v>450</v>
      </c>
      <c r="H38" s="52"/>
      <c r="I38" s="14">
        <v>500</v>
      </c>
    </row>
    <row r="39" spans="1:23" ht="40.5" customHeight="1" x14ac:dyDescent="0.35">
      <c r="A39" s="2"/>
      <c r="E39" s="31" t="s">
        <v>16</v>
      </c>
      <c r="F39" s="52"/>
      <c r="G39" s="52">
        <v>150</v>
      </c>
      <c r="H39" s="52">
        <v>200</v>
      </c>
      <c r="I39" s="14">
        <v>350</v>
      </c>
    </row>
    <row r="40" spans="1:23" ht="45" customHeight="1" x14ac:dyDescent="0.25">
      <c r="A40" s="2"/>
      <c r="E40" s="23" t="s">
        <v>17</v>
      </c>
      <c r="F40" s="15">
        <v>400</v>
      </c>
      <c r="G40" s="15">
        <v>600</v>
      </c>
      <c r="H40" s="15">
        <v>200</v>
      </c>
      <c r="I40" s="73">
        <f>I37+I38+I39</f>
        <v>1200</v>
      </c>
    </row>
    <row r="41" spans="1:23" ht="57.6" customHeight="1" x14ac:dyDescent="0.25">
      <c r="A41" s="2"/>
    </row>
    <row r="42" spans="1:23" ht="63" customHeight="1" x14ac:dyDescent="0.25">
      <c r="A42" s="2"/>
    </row>
    <row r="43" spans="1:23" ht="46.15" customHeight="1" x14ac:dyDescent="0.25">
      <c r="A43" s="2"/>
    </row>
    <row r="44" spans="1:23" ht="25.5" customHeight="1" x14ac:dyDescent="0.25">
      <c r="A44" s="2"/>
    </row>
    <row r="45" spans="1:23" ht="48" customHeight="1" x14ac:dyDescent="0.25">
      <c r="A45" s="2"/>
      <c r="K45" s="2"/>
    </row>
    <row r="46" spans="1:23" ht="42" customHeight="1" x14ac:dyDescent="0.25">
      <c r="A46" s="2"/>
      <c r="K46" s="2"/>
    </row>
    <row r="47" spans="1:23" ht="36.75" customHeight="1" x14ac:dyDescent="0.25">
      <c r="A47" s="2"/>
      <c r="K47" s="2"/>
      <c r="L47" s="2"/>
      <c r="M47" s="2"/>
      <c r="N47" s="2"/>
      <c r="O47" s="2"/>
      <c r="P47" s="2"/>
    </row>
    <row r="48" spans="1:23" ht="35.25" customHeight="1" x14ac:dyDescent="0.25">
      <c r="A48" s="2"/>
      <c r="K48" s="3"/>
      <c r="L48" s="5"/>
      <c r="M48" s="5"/>
      <c r="N48" s="3"/>
      <c r="O48" s="3"/>
      <c r="P48" s="2"/>
    </row>
    <row r="49" spans="11:17" x14ac:dyDescent="0.25">
      <c r="K49" s="3"/>
      <c r="L49" s="5"/>
      <c r="M49" s="5"/>
      <c r="N49" s="3"/>
      <c r="O49" s="3"/>
    </row>
    <row r="50" spans="11:17" x14ac:dyDescent="0.25">
      <c r="K50" s="3"/>
      <c r="L50" s="5"/>
      <c r="M50" s="5"/>
      <c r="N50" s="3"/>
      <c r="O50" s="3"/>
    </row>
    <row r="51" spans="11:17" x14ac:dyDescent="0.25">
      <c r="K51" s="3"/>
      <c r="L51" s="5"/>
      <c r="M51" s="5"/>
      <c r="N51" s="3"/>
      <c r="O51" s="3"/>
    </row>
    <row r="52" spans="11:17" x14ac:dyDescent="0.25">
      <c r="K52" s="3"/>
      <c r="L52" s="5"/>
      <c r="M52" s="5"/>
      <c r="N52" s="3"/>
      <c r="O52" s="3"/>
    </row>
    <row r="53" spans="11:17" x14ac:dyDescent="0.25">
      <c r="K53" s="3"/>
      <c r="L53" s="4"/>
      <c r="M53" s="3"/>
      <c r="N53" s="3"/>
      <c r="O53" s="3"/>
    </row>
    <row r="54" spans="11:17" ht="25.5" customHeight="1" x14ac:dyDescent="0.25">
      <c r="K54" s="3"/>
      <c r="L54" s="4"/>
      <c r="M54" s="3"/>
      <c r="N54" s="3"/>
      <c r="O54" s="3"/>
    </row>
    <row r="55" spans="11:17" ht="15" customHeight="1" x14ac:dyDescent="0.25"/>
    <row r="57" spans="11:17" x14ac:dyDescent="0.25">
      <c r="Q57" s="10"/>
    </row>
  </sheetData>
  <sheetProtection selectLockedCells="1"/>
  <mergeCells count="3">
    <mergeCell ref="I31:I33"/>
    <mergeCell ref="H31:H33"/>
    <mergeCell ref="U36:W36"/>
  </mergeCells>
  <pageMargins left="0.7" right="0.7" top="0.75" bottom="0.75" header="0.3" footer="0.3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FirstPage</vt:lpstr>
      <vt:lpstr>Content Master</vt:lpstr>
      <vt:lpstr>Problem 1d</vt:lpstr>
      <vt:lpstr>Problem 1  Map</vt:lpstr>
      <vt:lpstr>Problem 2</vt:lpstr>
      <vt:lpstr>CheckProblem 2 </vt:lpstr>
      <vt:lpstr>Problem 3</vt:lpstr>
      <vt:lpstr>Check Problem 1 </vt:lpstr>
      <vt:lpstr>CheckProblem 3</vt:lpstr>
      <vt:lpstr>Problem 4</vt:lpstr>
      <vt:lpstr>CheckProblem 4 </vt:lpstr>
      <vt:lpstr>Problem 5</vt:lpstr>
      <vt:lpstr>CheckProblem 5</vt:lpstr>
      <vt:lpstr>Problem 6</vt:lpstr>
      <vt:lpstr>CheckProblem 6 </vt:lpstr>
      <vt:lpstr>Problem 7</vt:lpstr>
      <vt:lpstr>CheckProblem 7 </vt:lpstr>
      <vt:lpstr>Problem 8</vt:lpstr>
      <vt:lpstr>CheckProblem 8 </vt:lpstr>
      <vt:lpstr>Check Problem 9</vt:lpstr>
      <vt:lpstr>Problem 9</vt:lpstr>
      <vt:lpstr>Problem 10</vt:lpstr>
      <vt:lpstr>CheckProblem 10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2024-10-24T03:28:53Z</cp:lastPrinted>
  <dcterms:created xsi:type="dcterms:W3CDTF">2014-10-23T14:45:36Z</dcterms:created>
  <dcterms:modified xsi:type="dcterms:W3CDTF">2024-10-24T03:36:18Z</dcterms:modified>
</cp:coreProperties>
</file>