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ink/ink43.xml" ContentType="application/inkml+xml"/>
  <Override PartName="/xl/ink/ink44.xml" ContentType="application/inkml+xml"/>
  <Override PartName="/xl/ink/ink45.xml" ContentType="application/inkml+xml"/>
  <Override PartName="/xl/ink/ink46.xml" ContentType="application/inkml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ink/ink47.xml" ContentType="application/inkml+xml"/>
  <Override PartName="/xl/ink/ink48.xml" ContentType="application/inkml+xml"/>
  <Override PartName="/xl/ink/ink49.xml" ContentType="application/inkml+xml"/>
  <Override PartName="/xl/ink/ink50.xml" ContentType="application/inkml+xml"/>
  <Override PartName="/xl/ink/ink51.xml" ContentType="application/inkml+xml"/>
  <Override PartName="/xl/ink/ink52.xml" ContentType="application/inkml+xml"/>
  <Override PartName="/xl/ink/ink53.xml" ContentType="application/inkml+xml"/>
  <Override PartName="/xl/ink/ink54.xml" ContentType="application/inkml+xml"/>
  <Override PartName="/xl/ink/ink55.xml" ContentType="application/inkml+xml"/>
  <Override PartName="/xl/ink/ink56.xml" ContentType="application/inkml+xml"/>
  <Override PartName="/xl/ink/ink57.xml" ContentType="application/inkml+xml"/>
  <Override PartName="/xl/ink/ink58.xml" ContentType="application/inkml+xml"/>
  <Override PartName="/xl/ink/ink59.xml" ContentType="application/inkml+xml"/>
  <Override PartName="/xl/ink/ink60.xml" ContentType="application/inkml+xml"/>
  <Override PartName="/xl/ink/ink61.xml" ContentType="application/inkml+xml"/>
  <Override PartName="/xl/ink/ink62.xml" ContentType="application/inkml+xml"/>
  <Override PartName="/xl/ink/ink63.xml" ContentType="application/inkml+xml"/>
  <Override PartName="/xl/ink/ink64.xml" ContentType="application/inkml+xml"/>
  <Override PartName="/xl/ink/ink65.xml" ContentType="application/inkml+xml"/>
  <Override PartName="/xl/ink/ink66.xml" ContentType="application/inkml+xml"/>
  <Override PartName="/xl/ink/ink67.xml" ContentType="application/inkml+xml"/>
  <Override PartName="/xl/ink/ink68.xml" ContentType="application/inkml+xml"/>
  <Override PartName="/xl/ink/ink69.xml" ContentType="application/inkml+xml"/>
  <Override PartName="/xl/ink/ink70.xml" ContentType="application/inkml+xml"/>
  <Override PartName="/xl/ink/ink71.xml" ContentType="application/inkml+xml"/>
  <Override PartName="/xl/ink/ink72.xml" ContentType="application/inkml+xml"/>
  <Override PartName="/xl/ink/ink73.xml" ContentType="application/inkml+xml"/>
  <Override PartName="/xl/ink/ink74.xml" ContentType="application/inkml+xml"/>
  <Override PartName="/xl/ink/ink75.xml" ContentType="application/inkml+xml"/>
  <Override PartName="/xl/ink/ink76.xml" ContentType="application/inkml+xml"/>
  <Override PartName="/xl/ink/ink77.xml" ContentType="application/inkml+xml"/>
  <Override PartName="/xl/ink/ink78.xml" ContentType="application/inkml+xml"/>
  <Override PartName="/xl/ink/ink79.xml" ContentType="application/inkml+xml"/>
  <Override PartName="/xl/ink/ink80.xml" ContentType="application/inkml+xml"/>
  <Override PartName="/xl/ink/ink81.xml" ContentType="application/inkml+xml"/>
  <Override PartName="/xl/ink/ink82.xml" ContentType="application/inkml+xml"/>
  <Override PartName="/xl/ink/ink83.xml" ContentType="application/inkml+xml"/>
  <Override PartName="/xl/ink/ink84.xml" ContentType="application/inkml+xml"/>
  <Override PartName="/xl/ink/ink85.xml" ContentType="application/inkml+xml"/>
  <Override PartName="/xl/ink/ink86.xml" ContentType="application/inkml+xml"/>
  <Override PartName="/xl/ink/ink87.xml" ContentType="application/inkml+xml"/>
  <Override PartName="/xl/ink/ink88.xml" ContentType="application/inkml+xml"/>
  <Override PartName="/xl/ink/ink89.xml" ContentType="application/inkml+xml"/>
  <Override PartName="/xl/ink/ink90.xml" ContentType="application/inkml+xml"/>
  <Override PartName="/xl/ink/ink91.xml" ContentType="application/inkml+xml"/>
  <Override PartName="/xl/ink/ink92.xml" ContentType="application/inkml+xml"/>
  <Override PartName="/xl/ink/ink93.xml" ContentType="application/inkml+xml"/>
  <Override PartName="/xl/ink/ink94.xml" ContentType="application/inkml+xml"/>
  <Override PartName="/xl/ink/ink95.xml" ContentType="application/inkml+xml"/>
  <Override PartName="/xl/ink/ink96.xml" ContentType="application/inkml+xml"/>
  <Override PartName="/xl/ink/ink97.xml" ContentType="application/inkml+xml"/>
  <Override PartName="/xl/ink/ink98.xml" ContentType="application/inkml+xml"/>
  <Override PartName="/xl/ink/ink99.xml" ContentType="application/inkml+xml"/>
  <Override PartName="/xl/ink/ink100.xml" ContentType="application/inkml+xml"/>
  <Override PartName="/xl/ink/ink101.xml" ContentType="application/inkml+xml"/>
  <Override PartName="/xl/ink/ink102.xml" ContentType="application/inkml+xml"/>
  <Override PartName="/xl/ink/ink103.xml" ContentType="application/inkml+xml"/>
  <Override PartName="/xl/ink/ink104.xml" ContentType="application/inkml+xml"/>
  <Override PartName="/xl/ink/ink105.xml" ContentType="application/inkml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ink/ink106.xml" ContentType="application/inkml+xml"/>
  <Override PartName="/xl/ink/ink107.xml" ContentType="application/inkml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ink/ink108.xml" ContentType="application/inkml+xml"/>
  <Override PartName="/xl/ink/ink109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podobas\Documents\"/>
    </mc:Choice>
  </mc:AlternateContent>
  <xr:revisionPtr revIDLastSave="0" documentId="8_{88404E92-F951-4831-97E9-59A30309815A}" xr6:coauthVersionLast="47" xr6:coauthVersionMax="47" xr10:uidLastSave="{00000000-0000-0000-0000-000000000000}"/>
  <bookViews>
    <workbookView showSheetTabs="0" xWindow="-120" yWindow="-120" windowWidth="29040" windowHeight="17640" firstSheet="7" activeTab="16" xr2:uid="{00000000-000D-0000-FFFF-FFFF00000000}"/>
  </bookViews>
  <sheets>
    <sheet name="CND1" sheetId="43" r:id="rId1"/>
    <sheet name="ND1" sheetId="33" r:id="rId2"/>
    <sheet name="CND2" sheetId="58" r:id="rId3"/>
    <sheet name="ND2" sheetId="32" r:id="rId4"/>
    <sheet name="CND3 " sheetId="73" r:id="rId5"/>
    <sheet name="ND3" sheetId="48" r:id="rId6"/>
    <sheet name="CND5 " sheetId="75" r:id="rId7"/>
    <sheet name="CND6 " sheetId="80" r:id="rId8"/>
    <sheet name="ND6" sheetId="79" r:id="rId9"/>
    <sheet name="ND5" sheetId="62" r:id="rId10"/>
    <sheet name="ND4 " sheetId="78" r:id="rId11"/>
    <sheet name="CND4" sheetId="53" r:id="rId12"/>
    <sheet name="ND8 " sheetId="77" r:id="rId13"/>
    <sheet name="CND8" sheetId="54" r:id="rId14"/>
    <sheet name="CND7" sheetId="56" r:id="rId15"/>
    <sheet name="ND7" sheetId="55" r:id="rId16"/>
    <sheet name="FirstPage" sheetId="59" r:id="rId17"/>
    <sheet name="Content" sheetId="6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1" i="73" l="1"/>
  <c r="Q28" i="73"/>
  <c r="X14" i="53"/>
  <c r="Q34" i="73" l="1"/>
  <c r="S22" i="54" l="1"/>
  <c r="T13" i="80" l="1"/>
  <c r="Q13" i="80"/>
  <c r="Q18" i="80"/>
  <c r="Q22" i="80"/>
  <c r="X11" i="75" l="1"/>
  <c r="X15" i="75" s="1"/>
  <c r="U40" i="43" l="1"/>
  <c r="U18" i="43" l="1"/>
  <c r="Y44" i="58" l="1"/>
  <c r="Y41" i="58"/>
  <c r="Y39" i="58"/>
  <c r="W42" i="43" l="1"/>
  <c r="W40" i="43"/>
  <c r="W46" i="43"/>
  <c r="Y22" i="43"/>
  <c r="Y44" i="56"/>
  <c r="Y37" i="56"/>
  <c r="V31" i="56"/>
  <c r="S18" i="54"/>
  <c r="S13" i="54"/>
  <c r="U42" i="43" l="1"/>
  <c r="U15" i="43"/>
</calcChain>
</file>

<file path=xl/sharedStrings.xml><?xml version="1.0" encoding="utf-8"?>
<sst xmlns="http://schemas.openxmlformats.org/spreadsheetml/2006/main" count="5" uniqueCount="3">
  <si>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</si>
  <si>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z=</t>
  </si>
  <si>
    <t>z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</si>
</sst>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.00"/>
    <numFmt numFmtId="165" formatCode="0.0000"/>
  </numFmts>
  <fonts count="3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b/>
      <sz val="20"/>
      <color theme="2" tint="-9.9978637043366805E-2"/>
      <name val="Calibri"/>
      <family val="2"/>
    </font>
    <font>
      <sz val="11"/>
      <color theme="6" tint="-0.499984740745262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0"/>
      <color theme="2" tint="-9.9978637043366805E-2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4"/>
      <color rgb="FFFFC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FFC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C00000"/>
      <name val="Calibri"/>
      <family val="2"/>
      <scheme val="minor"/>
    </font>
    <font>
      <sz val="24"/>
      <color rgb="FFC00000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sz val="24"/>
      <color rgb="FFC00000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sz val="28"/>
      <color theme="5" tint="-0.499984740745262"/>
      <name val="Calibri"/>
      <family val="2"/>
    </font>
    <font>
      <sz val="28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22"/>
      <color rgb="FFC00000"/>
      <name val="Calibri"/>
      <family val="2"/>
      <scheme val="minor"/>
    </font>
    <font>
      <sz val="11"/>
      <color theme="1"/>
      <name val="Lucida Bright"/>
      <family val="1"/>
    </font>
    <font>
      <b/>
      <sz val="22"/>
      <color rgb="FFFFFF00"/>
      <name val="Lucida Bright"/>
      <family val="1"/>
    </font>
    <font>
      <b/>
      <sz val="22"/>
      <color rgb="FFC00000"/>
      <name val="Lucida Bright"/>
      <family val="1"/>
    </font>
    <font>
      <b/>
      <sz val="22"/>
      <color theme="1"/>
      <name val="Lucida Bright"/>
      <family val="1"/>
    </font>
    <font>
      <b/>
      <sz val="18"/>
      <color rgb="FFFF0000"/>
      <name val="Lucida Bright"/>
      <family val="1"/>
    </font>
    <font>
      <b/>
      <sz val="18"/>
      <color rgb="FFFFFF00"/>
      <name val="Lucida Bright"/>
      <family val="1"/>
    </font>
    <font>
      <b/>
      <sz val="22"/>
      <color rgb="FFFF0000"/>
      <name val="Lucida Bright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1" fillId="2" borderId="0" xfId="0" applyFont="1" applyFill="1"/>
    <xf numFmtId="0" fontId="0" fillId="3" borderId="0" xfId="0" applyFill="1"/>
    <xf numFmtId="164" fontId="4" fillId="2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7" borderId="0" xfId="0" applyFill="1"/>
    <xf numFmtId="0" fontId="3" fillId="7" borderId="0" xfId="0" applyFont="1" applyFill="1"/>
    <xf numFmtId="0" fontId="3" fillId="7" borderId="0" xfId="0" applyFont="1" applyFill="1" applyAlignment="1">
      <alignment horizontal="center" vertical="center"/>
    </xf>
    <xf numFmtId="0" fontId="14" fillId="3" borderId="0" xfId="0" applyFont="1" applyFill="1"/>
    <xf numFmtId="0" fontId="13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1" fillId="2" borderId="0" xfId="0" applyFont="1" applyFill="1" applyAlignment="1">
      <alignment horizontal="center" vertical="center" wrapText="1"/>
    </xf>
    <xf numFmtId="6" fontId="1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top" wrapText="1"/>
    </xf>
    <xf numFmtId="164" fontId="11" fillId="2" borderId="0" xfId="0" applyNumberFormat="1" applyFont="1" applyFill="1" applyAlignment="1">
      <alignment horizontal="center" vertical="top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1" fillId="2" borderId="0" xfId="0" applyFont="1" applyFill="1"/>
    <xf numFmtId="0" fontId="2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left" vertical="center"/>
    </xf>
    <xf numFmtId="0" fontId="18" fillId="6" borderId="0" xfId="0" applyFont="1" applyFill="1" applyAlignment="1">
      <alignment horizontal="right" vertical="center"/>
    </xf>
    <xf numFmtId="0" fontId="24" fillId="3" borderId="0" xfId="0" applyFont="1" applyFill="1"/>
    <xf numFmtId="165" fontId="10" fillId="0" borderId="0" xfId="0" applyNumberFormat="1" applyFont="1" applyAlignment="1">
      <alignment vertical="center"/>
    </xf>
    <xf numFmtId="165" fontId="12" fillId="5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65" fontId="18" fillId="6" borderId="0" xfId="0" applyNumberFormat="1" applyFont="1" applyFill="1" applyAlignment="1">
      <alignment horizontal="center" vertical="center"/>
    </xf>
    <xf numFmtId="0" fontId="18" fillId="6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165" fontId="22" fillId="6" borderId="0" xfId="0" applyNumberFormat="1" applyFont="1" applyFill="1" applyAlignment="1">
      <alignment horizontal="center" vertical="center"/>
    </xf>
    <xf numFmtId="165" fontId="16" fillId="5" borderId="0" xfId="0" applyNumberFormat="1" applyFont="1" applyFill="1" applyAlignment="1">
      <alignment horizontal="center" vertical="center"/>
    </xf>
    <xf numFmtId="165" fontId="30" fillId="4" borderId="1" xfId="0" applyNumberFormat="1" applyFont="1" applyFill="1" applyBorder="1" applyAlignment="1">
      <alignment horizontal="center" vertical="center"/>
    </xf>
    <xf numFmtId="165" fontId="30" fillId="4" borderId="2" xfId="0" applyNumberFormat="1" applyFont="1" applyFill="1" applyBorder="1" applyAlignment="1">
      <alignment horizontal="center" vertical="center"/>
    </xf>
    <xf numFmtId="165" fontId="30" fillId="4" borderId="3" xfId="0" applyNumberFormat="1" applyFont="1" applyFill="1" applyBorder="1" applyAlignment="1">
      <alignment horizontal="center" vertical="center"/>
    </xf>
    <xf numFmtId="165" fontId="30" fillId="4" borderId="4" xfId="0" applyNumberFormat="1" applyFont="1" applyFill="1" applyBorder="1" applyAlignment="1">
      <alignment horizontal="center" vertical="center"/>
    </xf>
    <xf numFmtId="165" fontId="30" fillId="4" borderId="5" xfId="0" applyNumberFormat="1" applyFont="1" applyFill="1" applyBorder="1" applyAlignment="1">
      <alignment horizontal="center" vertical="center"/>
    </xf>
    <xf numFmtId="165" fontId="30" fillId="4" borderId="6" xfId="0" applyNumberFormat="1" applyFont="1" applyFill="1" applyBorder="1" applyAlignment="1">
      <alignment horizontal="center" vertical="center"/>
    </xf>
    <xf numFmtId="165" fontId="25" fillId="8" borderId="1" xfId="0" applyNumberFormat="1" applyFont="1" applyFill="1" applyBorder="1" applyAlignment="1">
      <alignment horizontal="center" vertical="center"/>
    </xf>
    <xf numFmtId="165" fontId="25" fillId="8" borderId="2" xfId="0" applyNumberFormat="1" applyFont="1" applyFill="1" applyBorder="1" applyAlignment="1">
      <alignment horizontal="center" vertical="center"/>
    </xf>
    <xf numFmtId="165" fontId="25" fillId="8" borderId="3" xfId="0" applyNumberFormat="1" applyFont="1" applyFill="1" applyBorder="1" applyAlignment="1">
      <alignment horizontal="center" vertical="center"/>
    </xf>
    <xf numFmtId="165" fontId="25" fillId="8" borderId="4" xfId="0" applyNumberFormat="1" applyFont="1" applyFill="1" applyBorder="1" applyAlignment="1">
      <alignment horizontal="center" vertical="center"/>
    </xf>
    <xf numFmtId="165" fontId="25" fillId="8" borderId="5" xfId="0" applyNumberFormat="1" applyFont="1" applyFill="1" applyBorder="1" applyAlignment="1">
      <alignment horizontal="center" vertical="center"/>
    </xf>
    <xf numFmtId="165" fontId="25" fillId="8" borderId="6" xfId="0" applyNumberFormat="1" applyFont="1" applyFill="1" applyBorder="1" applyAlignment="1">
      <alignment horizontal="center" vertical="center"/>
    </xf>
    <xf numFmtId="165" fontId="10" fillId="7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165" fontId="26" fillId="4" borderId="1" xfId="0" applyNumberFormat="1" applyFont="1" applyFill="1" applyBorder="1" applyAlignment="1">
      <alignment horizontal="center" vertical="center"/>
    </xf>
    <xf numFmtId="165" fontId="26" fillId="4" borderId="2" xfId="0" applyNumberFormat="1" applyFont="1" applyFill="1" applyBorder="1" applyAlignment="1">
      <alignment horizontal="center" vertical="center"/>
    </xf>
    <xf numFmtId="165" fontId="26" fillId="4" borderId="3" xfId="0" applyNumberFormat="1" applyFont="1" applyFill="1" applyBorder="1" applyAlignment="1">
      <alignment horizontal="center" vertical="center"/>
    </xf>
    <xf numFmtId="165" fontId="26" fillId="4" borderId="4" xfId="0" applyNumberFormat="1" applyFont="1" applyFill="1" applyBorder="1" applyAlignment="1">
      <alignment horizontal="center" vertical="center"/>
    </xf>
    <xf numFmtId="165" fontId="26" fillId="4" borderId="5" xfId="0" applyNumberFormat="1" applyFont="1" applyFill="1" applyBorder="1" applyAlignment="1">
      <alignment horizontal="center" vertical="center"/>
    </xf>
    <xf numFmtId="165" fontId="26" fillId="4" borderId="6" xfId="0" applyNumberFormat="1" applyFont="1" applyFill="1" applyBorder="1" applyAlignment="1">
      <alignment horizontal="center" vertical="center"/>
    </xf>
    <xf numFmtId="165" fontId="25" fillId="5" borderId="1" xfId="0" applyNumberFormat="1" applyFont="1" applyFill="1" applyBorder="1" applyAlignment="1">
      <alignment horizontal="center" vertical="center"/>
    </xf>
    <xf numFmtId="165" fontId="25" fillId="5" borderId="2" xfId="0" applyNumberFormat="1" applyFont="1" applyFill="1" applyBorder="1" applyAlignment="1">
      <alignment horizontal="center" vertical="center"/>
    </xf>
    <xf numFmtId="165" fontId="25" fillId="5" borderId="3" xfId="0" applyNumberFormat="1" applyFont="1" applyFill="1" applyBorder="1" applyAlignment="1">
      <alignment horizontal="center" vertical="center"/>
    </xf>
    <xf numFmtId="165" fontId="25" fillId="5" borderId="4" xfId="0" applyNumberFormat="1" applyFont="1" applyFill="1" applyBorder="1" applyAlignment="1">
      <alignment horizontal="center" vertical="center"/>
    </xf>
    <xf numFmtId="165" fontId="25" fillId="5" borderId="5" xfId="0" applyNumberFormat="1" applyFont="1" applyFill="1" applyBorder="1" applyAlignment="1">
      <alignment horizontal="center" vertical="center"/>
    </xf>
    <xf numFmtId="165" fontId="25" fillId="5" borderId="6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27" fillId="4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165" fontId="29" fillId="8" borderId="0" xfId="0" applyNumberFormat="1" applyFont="1" applyFill="1" applyAlignment="1">
      <alignment horizontal="center" vertical="center" wrapText="1"/>
    </xf>
    <xf numFmtId="165" fontId="28" fillId="4" borderId="0" xfId="0" applyNumberFormat="1" applyFont="1" applyFill="1" applyAlignment="1">
      <alignment horizontal="center" vertical="center" wrapText="1"/>
    </xf>
    <xf numFmtId="0" fontId="23" fillId="6" borderId="0" xfId="0" applyFont="1" applyFill="1" applyAlignment="1">
      <alignment horizontal="right" vertical="center"/>
    </xf>
    <xf numFmtId="165" fontId="17" fillId="6" borderId="0" xfId="0" applyNumberFormat="1" applyFont="1" applyFill="1" applyAlignment="1">
      <alignment horizontal="center" vertical="center"/>
    </xf>
    <xf numFmtId="165" fontId="10" fillId="5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6.xml"/><Relationship Id="rId18" Type="http://schemas.openxmlformats.org/officeDocument/2006/relationships/image" Target="../media/image9.png"/><Relationship Id="rId26" Type="http://schemas.openxmlformats.org/officeDocument/2006/relationships/image" Target="../media/image13.png"/><Relationship Id="rId3" Type="http://schemas.openxmlformats.org/officeDocument/2006/relationships/customXml" Target="../ink/ink1.xml"/><Relationship Id="rId21" Type="http://schemas.openxmlformats.org/officeDocument/2006/relationships/customXml" Target="../ink/ink10.xml"/><Relationship Id="rId7" Type="http://schemas.openxmlformats.org/officeDocument/2006/relationships/customXml" Target="../ink/ink3.xml"/><Relationship Id="rId12" Type="http://schemas.openxmlformats.org/officeDocument/2006/relationships/image" Target="../media/image6.png"/><Relationship Id="rId17" Type="http://schemas.openxmlformats.org/officeDocument/2006/relationships/customXml" Target="../ink/ink8.xml"/><Relationship Id="rId25" Type="http://schemas.openxmlformats.org/officeDocument/2006/relationships/customXml" Target="../ink/ink12.xml"/><Relationship Id="rId2" Type="http://schemas.openxmlformats.org/officeDocument/2006/relationships/image" Target="../media/image1.gif"/><Relationship Id="rId16" Type="http://schemas.openxmlformats.org/officeDocument/2006/relationships/image" Target="../media/image8.png"/><Relationship Id="rId20" Type="http://schemas.openxmlformats.org/officeDocument/2006/relationships/image" Target="../media/image10.png"/><Relationship Id="rId1" Type="http://schemas.openxmlformats.org/officeDocument/2006/relationships/hyperlink" Target="#'ND1'!A1"/><Relationship Id="rId6" Type="http://schemas.openxmlformats.org/officeDocument/2006/relationships/image" Target="../media/image3.png"/><Relationship Id="rId11" Type="http://schemas.openxmlformats.org/officeDocument/2006/relationships/customXml" Target="../ink/ink5.xml"/><Relationship Id="rId24" Type="http://schemas.openxmlformats.org/officeDocument/2006/relationships/image" Target="../media/image12.png"/><Relationship Id="rId5" Type="http://schemas.openxmlformats.org/officeDocument/2006/relationships/customXml" Target="../ink/ink2.xml"/><Relationship Id="rId15" Type="http://schemas.openxmlformats.org/officeDocument/2006/relationships/customXml" Target="../ink/ink7.xml"/><Relationship Id="rId23" Type="http://schemas.openxmlformats.org/officeDocument/2006/relationships/customXml" Target="../ink/ink11.xml"/><Relationship Id="rId10" Type="http://schemas.openxmlformats.org/officeDocument/2006/relationships/image" Target="../media/image5.png"/><Relationship Id="rId19" Type="http://schemas.openxmlformats.org/officeDocument/2006/relationships/customXml" Target="../ink/ink9.xml"/><Relationship Id="rId4" Type="http://schemas.openxmlformats.org/officeDocument/2006/relationships/image" Target="../media/image2.png"/><Relationship Id="rId9" Type="http://schemas.openxmlformats.org/officeDocument/2006/relationships/customXml" Target="../ink/ink4.xml"/><Relationship Id="rId14" Type="http://schemas.openxmlformats.org/officeDocument/2006/relationships/image" Target="../media/image7.png"/><Relationship Id="rId22" Type="http://schemas.openxmlformats.org/officeDocument/2006/relationships/image" Target="../media/image1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hyperlink" Target="#'CND5 '!A1"/><Relationship Id="rId1" Type="http://schemas.openxmlformats.org/officeDocument/2006/relationships/hyperlink" Target="#Content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CND4'!A1"/><Relationship Id="rId1" Type="http://schemas.openxmlformats.org/officeDocument/2006/relationships/hyperlink" Target="#Content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'ND4 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CND8'!A1"/><Relationship Id="rId1" Type="http://schemas.openxmlformats.org/officeDocument/2006/relationships/hyperlink" Target="#Content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ND8 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ustomXml" Target="../ink/ink106.xml"/><Relationship Id="rId2" Type="http://schemas.openxmlformats.org/officeDocument/2006/relationships/image" Target="../media/image1.gif"/><Relationship Id="rId1" Type="http://schemas.openxmlformats.org/officeDocument/2006/relationships/hyperlink" Target="#'ND7'!A1"/><Relationship Id="rId6" Type="http://schemas.openxmlformats.org/officeDocument/2006/relationships/image" Target="../media/image200.png"/><Relationship Id="rId5" Type="http://schemas.openxmlformats.org/officeDocument/2006/relationships/customXml" Target="../ink/ink107.xml"/><Relationship Id="rId4" Type="http://schemas.openxmlformats.org/officeDocument/2006/relationships/image" Target="../media/image20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'CND7'!A1"/><Relationship Id="rId1" Type="http://schemas.openxmlformats.org/officeDocument/2006/relationships/hyperlink" Target="#Content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hyperlink" Target="#'ND6'!A1"/><Relationship Id="rId13" Type="http://schemas.openxmlformats.org/officeDocument/2006/relationships/hyperlink" Target="#'ND8 '!A1"/><Relationship Id="rId3" Type="http://schemas.openxmlformats.org/officeDocument/2006/relationships/hyperlink" Target="#'ND2'!A1"/><Relationship Id="rId7" Type="http://schemas.openxmlformats.org/officeDocument/2006/relationships/hyperlink" Target="#'ND5'!A1"/><Relationship Id="rId12" Type="http://schemas.openxmlformats.org/officeDocument/2006/relationships/customXml" Target="../ink/ink109.xml"/><Relationship Id="rId2" Type="http://schemas.openxmlformats.org/officeDocument/2006/relationships/hyperlink" Target="#'ND7'!A1"/><Relationship Id="rId1" Type="http://schemas.openxmlformats.org/officeDocument/2006/relationships/hyperlink" Target="#'ND1'!A1"/><Relationship Id="rId6" Type="http://schemas.openxmlformats.org/officeDocument/2006/relationships/hyperlink" Target="#FirstPage!A1"/><Relationship Id="rId11" Type="http://schemas.openxmlformats.org/officeDocument/2006/relationships/image" Target="../media/image2.png"/><Relationship Id="rId5" Type="http://schemas.openxmlformats.org/officeDocument/2006/relationships/hyperlink" Target="#'ND4 '!A1"/><Relationship Id="rId4" Type="http://schemas.openxmlformats.org/officeDocument/2006/relationships/hyperlink" Target="#'ND3'!A1"/><Relationship Id="rId9" Type="http://schemas.openxmlformats.org/officeDocument/2006/relationships/customXml" Target="../ink/ink10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CND1'!A1"/><Relationship Id="rId1" Type="http://schemas.openxmlformats.org/officeDocument/2006/relationships/hyperlink" Target="#Content!A1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customXml" Target="../ink/ink21.xml"/><Relationship Id="rId18" Type="http://schemas.openxmlformats.org/officeDocument/2006/relationships/customXml" Target="../ink/ink26.xml"/><Relationship Id="rId26" Type="http://schemas.openxmlformats.org/officeDocument/2006/relationships/customXml" Target="../ink/ink34.xml"/><Relationship Id="rId39" Type="http://schemas.openxmlformats.org/officeDocument/2006/relationships/customXml" Target="../ink/ink41.xml"/><Relationship Id="rId21" Type="http://schemas.openxmlformats.org/officeDocument/2006/relationships/customXml" Target="../ink/ink29.xml"/><Relationship Id="rId34" Type="http://schemas.openxmlformats.org/officeDocument/2006/relationships/customXml" Target="../ink/ink38.xml"/><Relationship Id="rId42" Type="http://schemas.openxmlformats.org/officeDocument/2006/relationships/image" Target="../media/image70.png"/><Relationship Id="rId47" Type="http://schemas.openxmlformats.org/officeDocument/2006/relationships/customXml" Target="../ink/ink46.xml"/><Relationship Id="rId7" Type="http://schemas.openxmlformats.org/officeDocument/2006/relationships/customXml" Target="../ink/ink16.xml"/><Relationship Id="rId2" Type="http://schemas.openxmlformats.org/officeDocument/2006/relationships/image" Target="../media/image1.gif"/><Relationship Id="rId16" Type="http://schemas.openxmlformats.org/officeDocument/2006/relationships/customXml" Target="../ink/ink24.xml"/><Relationship Id="rId29" Type="http://schemas.openxmlformats.org/officeDocument/2006/relationships/customXml" Target="../ink/ink37.xml"/><Relationship Id="rId1" Type="http://schemas.openxmlformats.org/officeDocument/2006/relationships/hyperlink" Target="#'ND2'!A1"/><Relationship Id="rId6" Type="http://schemas.openxmlformats.org/officeDocument/2006/relationships/customXml" Target="../ink/ink15.xml"/><Relationship Id="rId11" Type="http://schemas.openxmlformats.org/officeDocument/2006/relationships/customXml" Target="../ink/ink19.xml"/><Relationship Id="rId24" Type="http://schemas.openxmlformats.org/officeDocument/2006/relationships/customXml" Target="../ink/ink32.xml"/><Relationship Id="rId37" Type="http://schemas.openxmlformats.org/officeDocument/2006/relationships/image" Target="../media/image60.png"/><Relationship Id="rId40" Type="http://schemas.openxmlformats.org/officeDocument/2006/relationships/customXml" Target="../ink/ink42.xml"/><Relationship Id="rId45" Type="http://schemas.openxmlformats.org/officeDocument/2006/relationships/customXml" Target="../ink/ink45.xml"/><Relationship Id="rId5" Type="http://schemas.openxmlformats.org/officeDocument/2006/relationships/customXml" Target="../ink/ink14.xml"/><Relationship Id="rId15" Type="http://schemas.openxmlformats.org/officeDocument/2006/relationships/customXml" Target="../ink/ink23.xml"/><Relationship Id="rId23" Type="http://schemas.openxmlformats.org/officeDocument/2006/relationships/customXml" Target="../ink/ink31.xml"/><Relationship Id="rId28" Type="http://schemas.openxmlformats.org/officeDocument/2006/relationships/customXml" Target="../ink/ink36.xml"/><Relationship Id="rId36" Type="http://schemas.openxmlformats.org/officeDocument/2006/relationships/customXml" Target="../ink/ink39.xml"/><Relationship Id="rId10" Type="http://schemas.openxmlformats.org/officeDocument/2006/relationships/customXml" Target="../ink/ink18.xml"/><Relationship Id="rId19" Type="http://schemas.openxmlformats.org/officeDocument/2006/relationships/customXml" Target="../ink/ink27.xml"/><Relationship Id="rId44" Type="http://schemas.openxmlformats.org/officeDocument/2006/relationships/image" Target="../media/image14.png"/><Relationship Id="rId4" Type="http://schemas.openxmlformats.org/officeDocument/2006/relationships/image" Target="../media/image20.png"/><Relationship Id="rId9" Type="http://schemas.openxmlformats.org/officeDocument/2006/relationships/customXml" Target="../ink/ink17.xml"/><Relationship Id="rId14" Type="http://schemas.openxmlformats.org/officeDocument/2006/relationships/customXml" Target="../ink/ink22.xml"/><Relationship Id="rId22" Type="http://schemas.openxmlformats.org/officeDocument/2006/relationships/customXml" Target="../ink/ink30.xml"/><Relationship Id="rId27" Type="http://schemas.openxmlformats.org/officeDocument/2006/relationships/customXml" Target="../ink/ink35.xml"/><Relationship Id="rId35" Type="http://schemas.openxmlformats.org/officeDocument/2006/relationships/image" Target="../media/image50.png"/><Relationship Id="rId43" Type="http://schemas.openxmlformats.org/officeDocument/2006/relationships/customXml" Target="../ink/ink44.xml"/><Relationship Id="rId48" Type="http://schemas.openxmlformats.org/officeDocument/2006/relationships/image" Target="../media/image16.png"/><Relationship Id="rId8" Type="http://schemas.openxmlformats.org/officeDocument/2006/relationships/image" Target="../media/image30.png"/><Relationship Id="rId3" Type="http://schemas.openxmlformats.org/officeDocument/2006/relationships/customXml" Target="../ink/ink13.xml"/><Relationship Id="rId12" Type="http://schemas.openxmlformats.org/officeDocument/2006/relationships/customXml" Target="../ink/ink20.xml"/><Relationship Id="rId17" Type="http://schemas.openxmlformats.org/officeDocument/2006/relationships/customXml" Target="../ink/ink25.xml"/><Relationship Id="rId25" Type="http://schemas.openxmlformats.org/officeDocument/2006/relationships/customXml" Target="../ink/ink33.xml"/><Relationship Id="rId33" Type="http://schemas.openxmlformats.org/officeDocument/2006/relationships/image" Target="../media/image40.png"/><Relationship Id="rId38" Type="http://schemas.openxmlformats.org/officeDocument/2006/relationships/customXml" Target="../ink/ink40.xml"/><Relationship Id="rId46" Type="http://schemas.openxmlformats.org/officeDocument/2006/relationships/image" Target="../media/image15.png"/><Relationship Id="rId20" Type="http://schemas.openxmlformats.org/officeDocument/2006/relationships/customXml" Target="../ink/ink28.xml"/><Relationship Id="rId41" Type="http://schemas.openxmlformats.org/officeDocument/2006/relationships/customXml" Target="../ink/ink4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CND2'!A1"/><Relationship Id="rId1" Type="http://schemas.openxmlformats.org/officeDocument/2006/relationships/hyperlink" Target="#Content!A1"/></Relationships>
</file>

<file path=xl/drawings/_rels/drawing5.xml.rels><?xml version="1.0" encoding="UTF-8" standalone="yes"?>
<Relationships xmlns="http://schemas.openxmlformats.org/package/2006/relationships"><Relationship Id="rId26" Type="http://schemas.openxmlformats.org/officeDocument/2006/relationships/customXml" Target="../ink/ink59.xml"/><Relationship Id="rId117" Type="http://schemas.openxmlformats.org/officeDocument/2006/relationships/image" Target="../media/image75.png"/><Relationship Id="rId21" Type="http://schemas.openxmlformats.org/officeDocument/2006/relationships/image" Target="../media/image23.png"/><Relationship Id="rId42" Type="http://schemas.openxmlformats.org/officeDocument/2006/relationships/customXml" Target="../ink/ink67.xml"/><Relationship Id="rId47" Type="http://schemas.openxmlformats.org/officeDocument/2006/relationships/image" Target="../media/image37.png"/><Relationship Id="rId63" Type="http://schemas.openxmlformats.org/officeDocument/2006/relationships/image" Target="../media/image46.png"/><Relationship Id="rId68" Type="http://schemas.openxmlformats.org/officeDocument/2006/relationships/customXml" Target="../ink/ink80.xml"/><Relationship Id="rId84" Type="http://schemas.openxmlformats.org/officeDocument/2006/relationships/customXml" Target="../ink/ink88.xml"/><Relationship Id="rId89" Type="http://schemas.openxmlformats.org/officeDocument/2006/relationships/customXml" Target="../ink/ink91.xml"/><Relationship Id="rId112" Type="http://schemas.openxmlformats.org/officeDocument/2006/relationships/customXml" Target="../ink/ink103.xml"/><Relationship Id="rId16" Type="http://schemas.openxmlformats.org/officeDocument/2006/relationships/image" Target="../media/image21.png"/><Relationship Id="rId107" Type="http://schemas.openxmlformats.org/officeDocument/2006/relationships/image" Target="../media/image69.png"/><Relationship Id="rId11" Type="http://schemas.openxmlformats.org/officeDocument/2006/relationships/customXml" Target="../ink/ink51.xml"/><Relationship Id="rId32" Type="http://schemas.openxmlformats.org/officeDocument/2006/relationships/customXml" Target="../ink/ink62.xml"/><Relationship Id="rId37" Type="http://schemas.openxmlformats.org/officeDocument/2006/relationships/image" Target="../media/image32.png"/><Relationship Id="rId53" Type="http://schemas.openxmlformats.org/officeDocument/2006/relationships/image" Target="../media/image41.png"/><Relationship Id="rId58" Type="http://schemas.openxmlformats.org/officeDocument/2006/relationships/customXml" Target="../ink/ink75.xml"/><Relationship Id="rId74" Type="http://schemas.openxmlformats.org/officeDocument/2006/relationships/customXml" Target="../ink/ink83.xml"/><Relationship Id="rId79" Type="http://schemas.openxmlformats.org/officeDocument/2006/relationships/image" Target="../media/image55.png"/><Relationship Id="rId102" Type="http://schemas.openxmlformats.org/officeDocument/2006/relationships/customXml" Target="../ink/ink98.xml"/><Relationship Id="rId5" Type="http://schemas.openxmlformats.org/officeDocument/2006/relationships/customXml" Target="../ink/ink48.xml"/><Relationship Id="rId90" Type="http://schemas.openxmlformats.org/officeDocument/2006/relationships/image" Target="../media/image61.png"/><Relationship Id="rId95" Type="http://schemas.openxmlformats.org/officeDocument/2006/relationships/image" Target="../media/image63.png"/><Relationship Id="rId22" Type="http://schemas.openxmlformats.org/officeDocument/2006/relationships/customXml" Target="../ink/ink57.xml"/><Relationship Id="rId27" Type="http://schemas.openxmlformats.org/officeDocument/2006/relationships/image" Target="../media/image26.png"/><Relationship Id="rId43" Type="http://schemas.openxmlformats.org/officeDocument/2006/relationships/image" Target="../media/image35.png"/><Relationship Id="rId48" Type="http://schemas.openxmlformats.org/officeDocument/2006/relationships/customXml" Target="../ink/ink70.xml"/><Relationship Id="rId64" Type="http://schemas.openxmlformats.org/officeDocument/2006/relationships/customXml" Target="../ink/ink78.xml"/><Relationship Id="rId69" Type="http://schemas.openxmlformats.org/officeDocument/2006/relationships/image" Target="../media/image49.png"/><Relationship Id="rId113" Type="http://schemas.openxmlformats.org/officeDocument/2006/relationships/image" Target="../media/image73.png"/><Relationship Id="rId80" Type="http://schemas.openxmlformats.org/officeDocument/2006/relationships/customXml" Target="../ink/ink86.xml"/><Relationship Id="rId85" Type="http://schemas.openxmlformats.org/officeDocument/2006/relationships/image" Target="../media/image58.png"/><Relationship Id="rId12" Type="http://schemas.openxmlformats.org/officeDocument/2006/relationships/image" Target="../media/image18.png"/><Relationship Id="rId17" Type="http://schemas.openxmlformats.org/officeDocument/2006/relationships/customXml" Target="../ink/ink54.xml"/><Relationship Id="rId33" Type="http://schemas.openxmlformats.org/officeDocument/2006/relationships/image" Target="../media/image29.png"/><Relationship Id="rId38" Type="http://schemas.openxmlformats.org/officeDocument/2006/relationships/customXml" Target="../ink/ink65.xml"/><Relationship Id="rId59" Type="http://schemas.openxmlformats.org/officeDocument/2006/relationships/image" Target="../media/image44.png"/><Relationship Id="rId103" Type="http://schemas.openxmlformats.org/officeDocument/2006/relationships/image" Target="../media/image67.png"/><Relationship Id="rId108" Type="http://schemas.openxmlformats.org/officeDocument/2006/relationships/customXml" Target="../ink/ink101.xml"/><Relationship Id="rId54" Type="http://schemas.openxmlformats.org/officeDocument/2006/relationships/customXml" Target="../ink/ink73.xml"/><Relationship Id="rId70" Type="http://schemas.openxmlformats.org/officeDocument/2006/relationships/customXml" Target="../ink/ink81.xml"/><Relationship Id="rId75" Type="http://schemas.openxmlformats.org/officeDocument/2006/relationships/image" Target="../media/image53.png"/><Relationship Id="rId91" Type="http://schemas.openxmlformats.org/officeDocument/2006/relationships/customXml" Target="../ink/ink92.xml"/><Relationship Id="rId96" Type="http://schemas.openxmlformats.org/officeDocument/2006/relationships/customXml" Target="../ink/ink95.xml"/><Relationship Id="rId1" Type="http://schemas.openxmlformats.org/officeDocument/2006/relationships/hyperlink" Target="#'ND3'!A1"/><Relationship Id="rId6" Type="http://schemas.openxmlformats.org/officeDocument/2006/relationships/image" Target="../media/image150.png"/><Relationship Id="rId23" Type="http://schemas.openxmlformats.org/officeDocument/2006/relationships/image" Target="../media/image24.png"/><Relationship Id="rId28" Type="http://schemas.openxmlformats.org/officeDocument/2006/relationships/customXml" Target="../ink/ink60.xml"/><Relationship Id="rId49" Type="http://schemas.openxmlformats.org/officeDocument/2006/relationships/image" Target="../media/image38.png"/><Relationship Id="rId114" Type="http://schemas.openxmlformats.org/officeDocument/2006/relationships/customXml" Target="../ink/ink104.xml"/><Relationship Id="rId10" Type="http://schemas.openxmlformats.org/officeDocument/2006/relationships/image" Target="../media/image17.png"/><Relationship Id="rId31" Type="http://schemas.openxmlformats.org/officeDocument/2006/relationships/image" Target="../media/image28.png"/><Relationship Id="rId44" Type="http://schemas.openxmlformats.org/officeDocument/2006/relationships/customXml" Target="../ink/ink68.xml"/><Relationship Id="rId52" Type="http://schemas.openxmlformats.org/officeDocument/2006/relationships/customXml" Target="../ink/ink72.xml"/><Relationship Id="rId60" Type="http://schemas.openxmlformats.org/officeDocument/2006/relationships/customXml" Target="../ink/ink76.xml"/><Relationship Id="rId65" Type="http://schemas.openxmlformats.org/officeDocument/2006/relationships/image" Target="../media/image47.png"/><Relationship Id="rId73" Type="http://schemas.openxmlformats.org/officeDocument/2006/relationships/image" Target="../media/image52.png"/><Relationship Id="rId78" Type="http://schemas.openxmlformats.org/officeDocument/2006/relationships/customXml" Target="../ink/ink85.xml"/><Relationship Id="rId81" Type="http://schemas.openxmlformats.org/officeDocument/2006/relationships/image" Target="../media/image56.png"/><Relationship Id="rId86" Type="http://schemas.openxmlformats.org/officeDocument/2006/relationships/customXml" Target="../ink/ink89.xml"/><Relationship Id="rId94" Type="http://schemas.openxmlformats.org/officeDocument/2006/relationships/customXml" Target="../ink/ink94.xml"/><Relationship Id="rId99" Type="http://schemas.openxmlformats.org/officeDocument/2006/relationships/image" Target="../media/image65.png"/><Relationship Id="rId101" Type="http://schemas.openxmlformats.org/officeDocument/2006/relationships/image" Target="../media/image66.png"/><Relationship Id="rId4" Type="http://schemas.openxmlformats.org/officeDocument/2006/relationships/image" Target="../media/image140.png"/><Relationship Id="rId9" Type="http://schemas.openxmlformats.org/officeDocument/2006/relationships/customXml" Target="../ink/ink50.xml"/><Relationship Id="rId13" Type="http://schemas.openxmlformats.org/officeDocument/2006/relationships/customXml" Target="../ink/ink52.xml"/><Relationship Id="rId18" Type="http://schemas.openxmlformats.org/officeDocument/2006/relationships/image" Target="../media/image22.png"/><Relationship Id="rId39" Type="http://schemas.openxmlformats.org/officeDocument/2006/relationships/image" Target="../media/image33.png"/><Relationship Id="rId109" Type="http://schemas.openxmlformats.org/officeDocument/2006/relationships/image" Target="../media/image71.png"/><Relationship Id="rId34" Type="http://schemas.openxmlformats.org/officeDocument/2006/relationships/customXml" Target="../ink/ink63.xml"/><Relationship Id="rId50" Type="http://schemas.openxmlformats.org/officeDocument/2006/relationships/customXml" Target="../ink/ink71.xml"/><Relationship Id="rId55" Type="http://schemas.openxmlformats.org/officeDocument/2006/relationships/image" Target="../media/image42.png"/><Relationship Id="rId76" Type="http://schemas.openxmlformats.org/officeDocument/2006/relationships/customXml" Target="../ink/ink84.xml"/><Relationship Id="rId97" Type="http://schemas.openxmlformats.org/officeDocument/2006/relationships/image" Target="../media/image64.png"/><Relationship Id="rId104" Type="http://schemas.openxmlformats.org/officeDocument/2006/relationships/customXml" Target="../ink/ink99.xml"/><Relationship Id="rId7" Type="http://schemas.openxmlformats.org/officeDocument/2006/relationships/customXml" Target="../ink/ink49.xml"/><Relationship Id="rId71" Type="http://schemas.openxmlformats.org/officeDocument/2006/relationships/image" Target="../media/image51.png"/><Relationship Id="rId92" Type="http://schemas.openxmlformats.org/officeDocument/2006/relationships/customXml" Target="../ink/ink93.xml"/><Relationship Id="rId2" Type="http://schemas.openxmlformats.org/officeDocument/2006/relationships/image" Target="../media/image1.gif"/><Relationship Id="rId29" Type="http://schemas.openxmlformats.org/officeDocument/2006/relationships/image" Target="../media/image27.png"/><Relationship Id="rId24" Type="http://schemas.openxmlformats.org/officeDocument/2006/relationships/customXml" Target="../ink/ink58.xml"/><Relationship Id="rId40" Type="http://schemas.openxmlformats.org/officeDocument/2006/relationships/customXml" Target="../ink/ink66.xml"/><Relationship Id="rId45" Type="http://schemas.openxmlformats.org/officeDocument/2006/relationships/image" Target="../media/image36.png"/><Relationship Id="rId66" Type="http://schemas.openxmlformats.org/officeDocument/2006/relationships/customXml" Target="../ink/ink79.xml"/><Relationship Id="rId87" Type="http://schemas.openxmlformats.org/officeDocument/2006/relationships/customXml" Target="../ink/ink90.xml"/><Relationship Id="rId110" Type="http://schemas.openxmlformats.org/officeDocument/2006/relationships/customXml" Target="../ink/ink102.xml"/><Relationship Id="rId115" Type="http://schemas.openxmlformats.org/officeDocument/2006/relationships/image" Target="../media/image74.png"/><Relationship Id="rId61" Type="http://schemas.openxmlformats.org/officeDocument/2006/relationships/image" Target="../media/image45.png"/><Relationship Id="rId82" Type="http://schemas.openxmlformats.org/officeDocument/2006/relationships/customXml" Target="../ink/ink87.xml"/><Relationship Id="rId19" Type="http://schemas.openxmlformats.org/officeDocument/2006/relationships/customXml" Target="../ink/ink55.xml"/><Relationship Id="rId14" Type="http://schemas.openxmlformats.org/officeDocument/2006/relationships/image" Target="../media/image19.png"/><Relationship Id="rId30" Type="http://schemas.openxmlformats.org/officeDocument/2006/relationships/customXml" Target="../ink/ink61.xml"/><Relationship Id="rId35" Type="http://schemas.openxmlformats.org/officeDocument/2006/relationships/image" Target="../media/image31.png"/><Relationship Id="rId56" Type="http://schemas.openxmlformats.org/officeDocument/2006/relationships/customXml" Target="../ink/ink74.xml"/><Relationship Id="rId77" Type="http://schemas.openxmlformats.org/officeDocument/2006/relationships/image" Target="../media/image54.png"/><Relationship Id="rId100" Type="http://schemas.openxmlformats.org/officeDocument/2006/relationships/customXml" Target="../ink/ink97.xml"/><Relationship Id="rId105" Type="http://schemas.openxmlformats.org/officeDocument/2006/relationships/image" Target="../media/image68.png"/><Relationship Id="rId8" Type="http://schemas.openxmlformats.org/officeDocument/2006/relationships/image" Target="../media/image160.png"/><Relationship Id="rId51" Type="http://schemas.openxmlformats.org/officeDocument/2006/relationships/image" Target="../media/image39.png"/><Relationship Id="rId72" Type="http://schemas.openxmlformats.org/officeDocument/2006/relationships/customXml" Target="../ink/ink82.xml"/><Relationship Id="rId93" Type="http://schemas.openxmlformats.org/officeDocument/2006/relationships/image" Target="../media/image62.png"/><Relationship Id="rId98" Type="http://schemas.openxmlformats.org/officeDocument/2006/relationships/customXml" Target="../ink/ink96.xml"/><Relationship Id="rId3" Type="http://schemas.openxmlformats.org/officeDocument/2006/relationships/customXml" Target="../ink/ink47.xml"/><Relationship Id="rId25" Type="http://schemas.openxmlformats.org/officeDocument/2006/relationships/image" Target="../media/image25.png"/><Relationship Id="rId46" Type="http://schemas.openxmlformats.org/officeDocument/2006/relationships/customXml" Target="../ink/ink69.xml"/><Relationship Id="rId67" Type="http://schemas.openxmlformats.org/officeDocument/2006/relationships/image" Target="../media/image48.png"/><Relationship Id="rId116" Type="http://schemas.openxmlformats.org/officeDocument/2006/relationships/customXml" Target="../ink/ink105.xml"/><Relationship Id="rId20" Type="http://schemas.openxmlformats.org/officeDocument/2006/relationships/customXml" Target="../ink/ink56.xml"/><Relationship Id="rId41" Type="http://schemas.openxmlformats.org/officeDocument/2006/relationships/image" Target="../media/image34.png"/><Relationship Id="rId62" Type="http://schemas.openxmlformats.org/officeDocument/2006/relationships/customXml" Target="../ink/ink77.xml"/><Relationship Id="rId83" Type="http://schemas.openxmlformats.org/officeDocument/2006/relationships/image" Target="../media/image57.png"/><Relationship Id="rId88" Type="http://schemas.openxmlformats.org/officeDocument/2006/relationships/image" Target="../media/image59.png"/><Relationship Id="rId111" Type="http://schemas.openxmlformats.org/officeDocument/2006/relationships/image" Target="../media/image72.png"/><Relationship Id="rId15" Type="http://schemas.openxmlformats.org/officeDocument/2006/relationships/customXml" Target="../ink/ink53.xml"/><Relationship Id="rId36" Type="http://schemas.openxmlformats.org/officeDocument/2006/relationships/customXml" Target="../ink/ink64.xml"/><Relationship Id="rId57" Type="http://schemas.openxmlformats.org/officeDocument/2006/relationships/image" Target="../media/image43.png"/><Relationship Id="rId106" Type="http://schemas.openxmlformats.org/officeDocument/2006/relationships/customXml" Target="../ink/ink10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CND3 '!A1"/><Relationship Id="rId1" Type="http://schemas.openxmlformats.org/officeDocument/2006/relationships/hyperlink" Target="#Content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ND5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ND6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CND6 '!A1"/><Relationship Id="rId1" Type="http://schemas.openxmlformats.org/officeDocument/2006/relationships/hyperlink" Target="#Conten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544285</xdr:colOff>
      <xdr:row>9</xdr:row>
      <xdr:rowOff>174172</xdr:rowOff>
    </xdr:from>
    <xdr:to>
      <xdr:col>11</xdr:col>
      <xdr:colOff>43543</xdr:colOff>
      <xdr:row>33</xdr:row>
      <xdr:rowOff>292100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4285" y="1774372"/>
          <a:ext cx="6420758" cy="45883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Stevenson 163</a:t>
          </a:r>
        </a:p>
        <a:p>
          <a:r>
            <a:rPr lang="en-US" sz="2000">
              <a:latin typeface="Lucida Bright" panose="02040602050505020304" pitchFamily="18" charset="0"/>
            </a:rPr>
            <a:t>One line of radial tires produced by a large company has</a:t>
          </a:r>
          <a:r>
            <a:rPr lang="en-US" sz="2000" baseline="0">
              <a:latin typeface="Lucida Bright" panose="02040602050505020304" pitchFamily="18" charset="0"/>
            </a:rPr>
            <a:t> a wear-out life that can be modeled using a normal distribution with a mean of 25,000 miles and a standard deviation of 2,000 miles.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Find each of the following: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The percentage of tires that can be expected to wear out within +/- 2,000 miles on average.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The percentage of tires that can be expected to fail between 26,000 and 29,000 miles.</a:t>
          </a:r>
        </a:p>
        <a:p>
          <a:endParaRPr lang="en-US" sz="2000"/>
        </a:p>
      </xdr:txBody>
    </xdr:sp>
    <xdr:clientData/>
  </xdr:twoCellAnchor>
  <xdr:twoCellAnchor>
    <xdr:from>
      <xdr:col>1</xdr:col>
      <xdr:colOff>369208</xdr:colOff>
      <xdr:row>1</xdr:row>
      <xdr:rowOff>17235</xdr:rowOff>
    </xdr:from>
    <xdr:to>
      <xdr:col>3</xdr:col>
      <xdr:colOff>377372</xdr:colOff>
      <xdr:row>6</xdr:row>
      <xdr:rowOff>137886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91508" y="195035"/>
          <a:ext cx="1252764" cy="10096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</a:rPr>
            <a:t>Back</a:t>
          </a:r>
        </a:p>
      </xdr:txBody>
    </xdr:sp>
    <xdr:clientData/>
  </xdr:twoCellAnchor>
  <xdr:twoCellAnchor>
    <xdr:from>
      <xdr:col>14</xdr:col>
      <xdr:colOff>52614</xdr:colOff>
      <xdr:row>7</xdr:row>
      <xdr:rowOff>61686</xdr:rowOff>
    </xdr:from>
    <xdr:to>
      <xdr:col>17</xdr:col>
      <xdr:colOff>96156</xdr:colOff>
      <xdr:row>11</xdr:row>
      <xdr:rowOff>39913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359900" y="1395186"/>
          <a:ext cx="2506435" cy="74022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11</xdr:col>
      <xdr:colOff>587828</xdr:colOff>
      <xdr:row>8</xdr:row>
      <xdr:rowOff>88900</xdr:rowOff>
    </xdr:from>
    <xdr:to>
      <xdr:col>11</xdr:col>
      <xdr:colOff>596900</xdr:colOff>
      <xdr:row>37</xdr:row>
      <xdr:rowOff>290286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7509328" y="1511300"/>
          <a:ext cx="9072" cy="592908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689428</xdr:colOff>
      <xdr:row>14</xdr:row>
      <xdr:rowOff>41726</xdr:rowOff>
    </xdr:from>
    <xdr:to>
      <xdr:col>18</xdr:col>
      <xdr:colOff>513442</xdr:colOff>
      <xdr:row>53</xdr:row>
      <xdr:rowOff>38100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610928" y="2530926"/>
          <a:ext cx="5678714" cy="81624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>
              <a:solidFill>
                <a:srgbClr val="FF0000"/>
              </a:solidFill>
            </a:rPr>
            <a:t>a) </a:t>
          </a:r>
          <a:r>
            <a:rPr lang="en-US" sz="2000" b="0">
              <a:solidFill>
                <a:schemeClr val="tx1"/>
              </a:solidFill>
            </a:rPr>
            <a:t>The</a:t>
          </a:r>
          <a:r>
            <a:rPr lang="en-US" sz="2000" b="0" baseline="0">
              <a:solidFill>
                <a:schemeClr val="tx1"/>
              </a:solidFill>
            </a:rPr>
            <a:t> 2,000 miles is equal to </a:t>
          </a:r>
          <a:r>
            <a:rPr lang="el-GR" sz="2000" b="0" baseline="0">
              <a:solidFill>
                <a:schemeClr val="tx1"/>
              </a:solidFill>
            </a:rPr>
            <a:t>σ</a:t>
          </a:r>
          <a:r>
            <a:rPr lang="en-US" sz="2000" b="0" baseline="0">
              <a:solidFill>
                <a:schemeClr val="tx1"/>
              </a:solidFill>
            </a:rPr>
            <a:t> = 1</a:t>
          </a:r>
        </a:p>
        <a:p>
          <a:endParaRPr lang="en-US" sz="2000" b="0" baseline="0">
            <a:solidFill>
              <a:schemeClr val="tx1"/>
            </a:solidFill>
          </a:endParaRPr>
        </a:p>
        <a:p>
          <a:r>
            <a:rPr lang="en-US" sz="2000" b="0" baseline="0">
              <a:solidFill>
                <a:schemeClr val="tx1"/>
              </a:solidFill>
            </a:rPr>
            <a:t>Therefore for range of z is z = -1.00 to z = +1.00 and the area under the curve between these points is the difference between P(z&lt;+1.00) and P(z&lt;-1.00)</a:t>
          </a:r>
        </a:p>
        <a:p>
          <a:r>
            <a:rPr lang="en-US" sz="2000" b="1" baseline="0">
              <a:solidFill>
                <a:schemeClr val="accent2">
                  <a:lumMod val="50000"/>
                </a:schemeClr>
              </a:solidFill>
            </a:rPr>
            <a:t>P(z&lt;+1.00) = </a:t>
          </a:r>
          <a:r>
            <a:rPr lang="en-US" sz="2000" b="1" baseline="0">
              <a:solidFill>
                <a:srgbClr val="C00000"/>
              </a:solidFill>
            </a:rPr>
            <a:t>0.8413</a:t>
          </a:r>
        </a:p>
        <a:p>
          <a:r>
            <a:rPr lang="en-US" sz="2000" b="1" baseline="0">
              <a:solidFill>
                <a:schemeClr val="accent2">
                  <a:lumMod val="50000"/>
                </a:schemeClr>
              </a:solidFill>
            </a:rPr>
            <a:t>P(z&lt;- 1.00) = </a:t>
          </a:r>
          <a:r>
            <a:rPr lang="en-US" sz="2000" b="1" baseline="0">
              <a:solidFill>
                <a:srgbClr val="C00000"/>
              </a:solidFill>
            </a:rPr>
            <a:t>0.1587</a:t>
          </a:r>
        </a:p>
        <a:p>
          <a:endParaRPr lang="en-US" sz="2000" b="1" baseline="0">
            <a:solidFill>
              <a:schemeClr val="accent2">
                <a:lumMod val="50000"/>
              </a:schemeClr>
            </a:solidFill>
          </a:endParaRPr>
        </a:p>
        <a:p>
          <a:r>
            <a:rPr lang="en-US" sz="2000" b="1" baseline="0">
              <a:solidFill>
                <a:schemeClr val="accent2">
                  <a:lumMod val="50000"/>
                </a:schemeClr>
              </a:solidFill>
            </a:rPr>
            <a:t>P(-1.00&lt; z &lt;+1.00) = </a:t>
          </a:r>
          <a:r>
            <a:rPr lang="en-US" sz="2000" b="1" baseline="0">
              <a:solidFill>
                <a:srgbClr val="C00000"/>
              </a:solidFill>
            </a:rPr>
            <a:t>0.6826</a:t>
          </a:r>
        </a:p>
        <a:p>
          <a:endParaRPr lang="en-US" sz="2000" b="1" baseline="0">
            <a:solidFill>
              <a:schemeClr val="accent2">
                <a:lumMod val="50000"/>
              </a:schemeClr>
            </a:solidFill>
          </a:endParaRPr>
        </a:p>
        <a:p>
          <a:r>
            <a:rPr lang="en-US" sz="2000" b="1" baseline="0">
              <a:solidFill>
                <a:srgbClr val="FF0000"/>
              </a:solidFill>
            </a:rPr>
            <a:t>b) </a:t>
          </a:r>
          <a:r>
            <a:rPr lang="en-US" sz="2000" b="0" i="0" baseline="0">
              <a:solidFill>
                <a:schemeClr val="tx1"/>
              </a:solidFill>
            </a:rPr>
            <a:t>Wear out mean = 25,000 miles</a:t>
          </a:r>
        </a:p>
        <a:p>
          <a:r>
            <a:rPr lang="en-US" sz="2000" b="0" i="0" baseline="0">
              <a:solidFill>
                <a:schemeClr val="tx1"/>
              </a:solidFill>
            </a:rPr>
            <a:t>Wear our standard deviation = 2,000 units</a:t>
          </a:r>
        </a:p>
        <a:p>
          <a:endParaRPr lang="en-US" sz="2000" b="1" baseline="0">
            <a:solidFill>
              <a:schemeClr val="accent2">
                <a:lumMod val="50000"/>
              </a:schemeClr>
            </a:solidFill>
          </a:endParaRPr>
        </a:p>
        <a:p>
          <a:r>
            <a:rPr lang="en-US" sz="2000" b="1" baseline="0">
              <a:solidFill>
                <a:schemeClr val="accent2">
                  <a:lumMod val="50000"/>
                </a:schemeClr>
              </a:solidFill>
            </a:rPr>
            <a:t>P(26,000 &lt; wear out &lt;29,000)=</a:t>
          </a:r>
        </a:p>
        <a:p>
          <a:endParaRPr lang="en-US" sz="2000" b="1" baseline="0">
            <a:solidFill>
              <a:schemeClr val="accent2">
                <a:lumMod val="50000"/>
              </a:schemeClr>
            </a:solidFill>
          </a:endParaRPr>
        </a:p>
        <a:p>
          <a:r>
            <a:rPr lang="en-US" sz="2000" b="1" baseline="0">
              <a:solidFill>
                <a:schemeClr val="accent2">
                  <a:lumMod val="50000"/>
                </a:schemeClr>
              </a:solidFill>
            </a:rPr>
            <a:t>P(z&lt;z</a:t>
          </a:r>
          <a:r>
            <a:rPr lang="en-US" sz="1400" b="1" baseline="0">
              <a:solidFill>
                <a:schemeClr val="accent2">
                  <a:lumMod val="50000"/>
                </a:schemeClr>
              </a:solidFill>
            </a:rPr>
            <a:t>29,000</a:t>
          </a:r>
          <a:r>
            <a:rPr lang="en-US" sz="2000" b="1" baseline="0">
              <a:solidFill>
                <a:schemeClr val="accent2">
                  <a:lumMod val="50000"/>
                </a:schemeClr>
              </a:solidFill>
            </a:rPr>
            <a:t>) - P</a:t>
          </a:r>
          <a:r>
            <a:rPr lang="en-US" sz="1800" b="1" baseline="0">
              <a:solidFill>
                <a:schemeClr val="accent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(z&lt;z</a:t>
          </a:r>
          <a:r>
            <a:rPr lang="en-US" sz="1400" b="1" baseline="0">
              <a:solidFill>
                <a:schemeClr val="accent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26,000</a:t>
          </a:r>
          <a:r>
            <a:rPr lang="en-US" sz="1800" b="1" baseline="0">
              <a:solidFill>
                <a:schemeClr val="accent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endParaRPr lang="en-US" sz="1800" b="1" baseline="0">
            <a:solidFill>
              <a:schemeClr val="accent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z</a:t>
          </a:r>
          <a:r>
            <a:rPr lang="en-US" sz="1600" b="1" baseline="0">
              <a:solidFill>
                <a:schemeClr val="accent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29,000=(29,000-25000)/2,000=2.00    </a:t>
          </a:r>
          <a:r>
            <a:rPr lang="en-US" sz="20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P=0.9772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>
                <a:noFill/>
              </a:ln>
              <a:solidFill>
                <a:srgbClr val="C0504D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z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504D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26,000=(26,000-25000)/2,000=0.50    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P=0.6915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rgbClr val="C0504D">
                <a:lumMod val="50000"/>
              </a:srgb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+mn-ea"/>
              <a:cs typeface="+mn-cs"/>
            </a:rPr>
            <a:t>The difference is 0.9772-0.6915 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C0504D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= 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0.2857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C0504D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,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+mn-ea"/>
              <a:cs typeface="+mn-cs"/>
            </a:rPr>
            <a:t>which is the expected percent of tires that will wear out between 26,000 and 29,000 miles.</a:t>
          </a:r>
        </a:p>
        <a:p>
          <a:endParaRPr lang="en-US" sz="1600" b="1" baseline="0">
            <a:solidFill>
              <a:schemeClr val="accent2">
                <a:lumMod val="50000"/>
              </a:schemeClr>
            </a:solidFill>
          </a:endParaRPr>
        </a:p>
        <a:p>
          <a:endParaRPr lang="en-US" sz="2000" b="1" baseline="0">
            <a:solidFill>
              <a:schemeClr val="accent2">
                <a:lumMod val="50000"/>
              </a:schemeClr>
            </a:solidFill>
          </a:endParaRPr>
        </a:p>
        <a:p>
          <a:endParaRPr lang="en-US" sz="2000" b="1">
            <a:solidFill>
              <a:schemeClr val="accent2">
                <a:lumMod val="50000"/>
              </a:schemeClr>
            </a:solidFill>
          </a:endParaRPr>
        </a:p>
      </xdr:txBody>
    </xdr:sp>
    <xdr:clientData/>
  </xdr:twoCellAnchor>
  <xdr:twoCellAnchor>
    <xdr:from>
      <xdr:col>21</xdr:col>
      <xdr:colOff>21772</xdr:colOff>
      <xdr:row>39</xdr:row>
      <xdr:rowOff>119743</xdr:rowOff>
    </xdr:from>
    <xdr:to>
      <xdr:col>21</xdr:col>
      <xdr:colOff>576943</xdr:colOff>
      <xdr:row>39</xdr:row>
      <xdr:rowOff>119743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690272" y="8059783"/>
          <a:ext cx="555171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32658</xdr:colOff>
      <xdr:row>42</xdr:row>
      <xdr:rowOff>10886</xdr:rowOff>
    </xdr:from>
    <xdr:to>
      <xdr:col>21</xdr:col>
      <xdr:colOff>587829</xdr:colOff>
      <xdr:row>42</xdr:row>
      <xdr:rowOff>10886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701158" y="8834846"/>
          <a:ext cx="555171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533400</xdr:colOff>
      <xdr:row>43</xdr:row>
      <xdr:rowOff>130629</xdr:rowOff>
    </xdr:from>
    <xdr:to>
      <xdr:col>24</xdr:col>
      <xdr:colOff>609600</xdr:colOff>
      <xdr:row>43</xdr:row>
      <xdr:rowOff>130629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577060" y="9137469"/>
          <a:ext cx="2575560" cy="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552450</xdr:colOff>
      <xdr:row>44</xdr:row>
      <xdr:rowOff>133350</xdr:rowOff>
    </xdr:from>
    <xdr:to>
      <xdr:col>21</xdr:col>
      <xdr:colOff>566058</xdr:colOff>
      <xdr:row>45</xdr:row>
      <xdr:rowOff>141516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 flipV="1">
          <a:off x="12306300" y="9601200"/>
          <a:ext cx="2585358" cy="19866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206375</xdr:colOff>
      <xdr:row>1</xdr:row>
      <xdr:rowOff>142875</xdr:rowOff>
    </xdr:from>
    <xdr:to>
      <xdr:col>13</xdr:col>
      <xdr:colOff>678996</xdr:colOff>
      <xdr:row>6</xdr:row>
      <xdr:rowOff>28575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619375" y="333375"/>
          <a:ext cx="6536871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</a:rPr>
            <a:t> Problem</a:t>
          </a:r>
          <a:r>
            <a:rPr lang="en-US" sz="3200" b="0" baseline="0">
              <a:solidFill>
                <a:schemeClr val="accent4">
                  <a:lumMod val="50000"/>
                </a:schemeClr>
              </a:solidFill>
            </a:rPr>
            <a:t> 1 Solved</a:t>
          </a:r>
          <a:endParaRPr lang="en-US" sz="3200" b="0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  <xdr:twoCellAnchor>
    <xdr:from>
      <xdr:col>26</xdr:col>
      <xdr:colOff>127000</xdr:colOff>
      <xdr:row>16</xdr:row>
      <xdr:rowOff>139700</xdr:rowOff>
    </xdr:from>
    <xdr:to>
      <xdr:col>26</xdr:col>
      <xdr:colOff>393700</xdr:colOff>
      <xdr:row>20</xdr:row>
      <xdr:rowOff>76200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 rot="18472660">
          <a:off x="17691100" y="3175000"/>
          <a:ext cx="647700" cy="26670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228600</xdr:colOff>
      <xdr:row>18</xdr:row>
      <xdr:rowOff>76199</xdr:rowOff>
    </xdr:from>
    <xdr:to>
      <xdr:col>25</xdr:col>
      <xdr:colOff>254000</xdr:colOff>
      <xdr:row>19</xdr:row>
      <xdr:rowOff>165099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 rot="19283686">
          <a:off x="16738600" y="3276599"/>
          <a:ext cx="647700" cy="26670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22</xdr:col>
      <xdr:colOff>340178</xdr:colOff>
      <xdr:row>12</xdr:row>
      <xdr:rowOff>149678</xdr:rowOff>
    </xdr:from>
    <xdr:to>
      <xdr:col>27</xdr:col>
      <xdr:colOff>557892</xdr:colOff>
      <xdr:row>19</xdr:row>
      <xdr:rowOff>95250</xdr:rowOff>
    </xdr:to>
    <xdr:pic>
      <xdr:nvPicPr>
        <xdr:cNvPr id="34" name="BLOGGER_PHOTO_ID_5352780648353918402" descr="http://2.bp.blogspot.com/_QnCexi61Abk/Skjlo7G4bcI/AAAAAAAAAJs/KNxHUPqvx3M/s320/normal+blank.gi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8035" y="2435678"/>
          <a:ext cx="3279321" cy="1279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367393</xdr:colOff>
      <xdr:row>10</xdr:row>
      <xdr:rowOff>176894</xdr:rowOff>
    </xdr:from>
    <xdr:to>
      <xdr:col>25</xdr:col>
      <xdr:colOff>421822</xdr:colOff>
      <xdr:row>19</xdr:row>
      <xdr:rowOff>81644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H="1" flipV="1">
          <a:off x="17172214" y="2081894"/>
          <a:ext cx="54429" cy="161925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206828</xdr:colOff>
      <xdr:row>10</xdr:row>
      <xdr:rowOff>176896</xdr:rowOff>
    </xdr:from>
    <xdr:to>
      <xdr:col>24</xdr:col>
      <xdr:colOff>232846</xdr:colOff>
      <xdr:row>19</xdr:row>
      <xdr:rowOff>176896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>
          <a:stCxn id="16" idx="2"/>
        </xdr:cNvCxnSpPr>
      </xdr:nvCxnSpPr>
      <xdr:spPr>
        <a:xfrm flipH="1" flipV="1">
          <a:off x="16399328" y="2081896"/>
          <a:ext cx="26018" cy="171450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204107</xdr:colOff>
      <xdr:row>9</xdr:row>
      <xdr:rowOff>68036</xdr:rowOff>
    </xdr:from>
    <xdr:to>
      <xdr:col>25</xdr:col>
      <xdr:colOff>575129</xdr:colOff>
      <xdr:row>10</xdr:row>
      <xdr:rowOff>158750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7008928" y="1782536"/>
          <a:ext cx="371022" cy="28121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>
              <a:solidFill>
                <a:schemeClr val="tx1"/>
              </a:solidFill>
            </a:rPr>
            <a:t>1</a:t>
          </a:r>
        </a:p>
      </xdr:txBody>
    </xdr:sp>
    <xdr:clientData/>
  </xdr:twoCellAnchor>
  <xdr:twoCellAnchor>
    <xdr:from>
      <xdr:col>23</xdr:col>
      <xdr:colOff>530678</xdr:colOff>
      <xdr:row>9</xdr:row>
      <xdr:rowOff>40821</xdr:rowOff>
    </xdr:from>
    <xdr:to>
      <xdr:col>24</xdr:col>
      <xdr:colOff>365578</xdr:colOff>
      <xdr:row>10</xdr:row>
      <xdr:rowOff>131535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6110857" y="1755321"/>
          <a:ext cx="447221" cy="28121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>
              <a:solidFill>
                <a:schemeClr val="tx1"/>
              </a:solidFill>
            </a:rPr>
            <a:t>-1</a:t>
          </a:r>
        </a:p>
      </xdr:txBody>
    </xdr:sp>
    <xdr:clientData/>
  </xdr:twoCellAnchor>
  <xdr:twoCellAnchor>
    <xdr:from>
      <xdr:col>22</xdr:col>
      <xdr:colOff>13607</xdr:colOff>
      <xdr:row>15</xdr:row>
      <xdr:rowOff>13608</xdr:rowOff>
    </xdr:from>
    <xdr:to>
      <xdr:col>25</xdr:col>
      <xdr:colOff>416380</xdr:colOff>
      <xdr:row>15</xdr:row>
      <xdr:rowOff>27215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 flipH="1" flipV="1">
          <a:off x="14981464" y="2871108"/>
          <a:ext cx="2239737" cy="13607"/>
        </a:xfrm>
        <a:prstGeom prst="straightConnector1">
          <a:avLst/>
        </a:prstGeom>
        <a:ln>
          <a:solidFill>
            <a:srgbClr val="92D05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17</xdr:row>
      <xdr:rowOff>136071</xdr:rowOff>
    </xdr:from>
    <xdr:to>
      <xdr:col>24</xdr:col>
      <xdr:colOff>175080</xdr:colOff>
      <xdr:row>17</xdr:row>
      <xdr:rowOff>149679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 flipH="1">
          <a:off x="14967857" y="3374571"/>
          <a:ext cx="1399723" cy="13608"/>
        </a:xfrm>
        <a:prstGeom prst="straightConnector1">
          <a:avLst/>
        </a:prstGeom>
        <a:ln>
          <a:solidFill>
            <a:srgbClr val="92D05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435429</xdr:colOff>
      <xdr:row>18</xdr:row>
      <xdr:rowOff>136071</xdr:rowOff>
    </xdr:from>
    <xdr:to>
      <xdr:col>25</xdr:col>
      <xdr:colOff>194130</xdr:colOff>
      <xdr:row>20</xdr:row>
      <xdr:rowOff>27214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6627929" y="3565071"/>
          <a:ext cx="371022" cy="27214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>
              <a:solidFill>
                <a:schemeClr val="tx1"/>
              </a:solidFill>
            </a:rPr>
            <a:t>0</a:t>
          </a:r>
        </a:p>
      </xdr:txBody>
    </xdr:sp>
    <xdr:clientData/>
  </xdr:twoCellAnchor>
  <xdr:twoCellAnchor>
    <xdr:from>
      <xdr:col>24</xdr:col>
      <xdr:colOff>232846</xdr:colOff>
      <xdr:row>19</xdr:row>
      <xdr:rowOff>176895</xdr:rowOff>
    </xdr:from>
    <xdr:to>
      <xdr:col>25</xdr:col>
      <xdr:colOff>408215</xdr:colOff>
      <xdr:row>20</xdr:row>
      <xdr:rowOff>126708</xdr:rowOff>
    </xdr:to>
    <xdr:sp macro="" textlink="">
      <xdr:nvSpPr>
        <xdr:cNvPr id="16" name="Right Brac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5400000">
          <a:off x="16749034" y="3472707"/>
          <a:ext cx="140313" cy="78769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190500</xdr:colOff>
      <xdr:row>13</xdr:row>
      <xdr:rowOff>122465</xdr:rowOff>
    </xdr:from>
    <xdr:to>
      <xdr:col>25</xdr:col>
      <xdr:colOff>163287</xdr:colOff>
      <xdr:row>17</xdr:row>
      <xdr:rowOff>27215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16383000" y="2598965"/>
          <a:ext cx="585108" cy="666750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258536</xdr:colOff>
      <xdr:row>13</xdr:row>
      <xdr:rowOff>13607</xdr:rowOff>
    </xdr:from>
    <xdr:to>
      <xdr:col>25</xdr:col>
      <xdr:colOff>13609</xdr:colOff>
      <xdr:row>15</xdr:row>
      <xdr:rowOff>68036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 flipH="1">
          <a:off x="16451036" y="2490107"/>
          <a:ext cx="367394" cy="435429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204107</xdr:colOff>
      <xdr:row>14</xdr:row>
      <xdr:rowOff>54429</xdr:rowOff>
    </xdr:from>
    <xdr:to>
      <xdr:col>25</xdr:col>
      <xdr:colOff>244929</xdr:colOff>
      <xdr:row>18</xdr:row>
      <xdr:rowOff>27214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/>
      </xdr:nvCxnSpPr>
      <xdr:spPr>
        <a:xfrm flipH="1">
          <a:off x="16396607" y="2721429"/>
          <a:ext cx="653143" cy="734785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312964</xdr:colOff>
      <xdr:row>14</xdr:row>
      <xdr:rowOff>176893</xdr:rowOff>
    </xdr:from>
    <xdr:to>
      <xdr:col>25</xdr:col>
      <xdr:colOff>353787</xdr:colOff>
      <xdr:row>18</xdr:row>
      <xdr:rowOff>149679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 flipH="1">
          <a:off x="16505464" y="2843893"/>
          <a:ext cx="653144" cy="734786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566513</xdr:colOff>
      <xdr:row>16</xdr:row>
      <xdr:rowOff>27214</xdr:rowOff>
    </xdr:from>
    <xdr:to>
      <xdr:col>25</xdr:col>
      <xdr:colOff>367393</xdr:colOff>
      <xdr:row>18</xdr:row>
      <xdr:rowOff>108857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/>
      </xdr:nvCxnSpPr>
      <xdr:spPr>
        <a:xfrm flipH="1">
          <a:off x="16759013" y="3075214"/>
          <a:ext cx="413201" cy="462643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163286</xdr:colOff>
      <xdr:row>17</xdr:row>
      <xdr:rowOff>54428</xdr:rowOff>
    </xdr:from>
    <xdr:to>
      <xdr:col>25</xdr:col>
      <xdr:colOff>408216</xdr:colOff>
      <xdr:row>18</xdr:row>
      <xdr:rowOff>122464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 flipH="1">
          <a:off x="16968107" y="3292928"/>
          <a:ext cx="244930" cy="258536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231322</xdr:colOff>
      <xdr:row>16</xdr:row>
      <xdr:rowOff>122464</xdr:rowOff>
    </xdr:from>
    <xdr:to>
      <xdr:col>24</xdr:col>
      <xdr:colOff>598715</xdr:colOff>
      <xdr:row>18</xdr:row>
      <xdr:rowOff>95250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>
          <a:off x="16423822" y="3170464"/>
          <a:ext cx="367393" cy="353786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231321</xdr:colOff>
      <xdr:row>15</xdr:row>
      <xdr:rowOff>176893</xdr:rowOff>
    </xdr:from>
    <xdr:to>
      <xdr:col>25</xdr:col>
      <xdr:colOff>258536</xdr:colOff>
      <xdr:row>18</xdr:row>
      <xdr:rowOff>149679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>
          <a:off x="16423821" y="3034393"/>
          <a:ext cx="639536" cy="544286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272143</xdr:colOff>
      <xdr:row>14</xdr:row>
      <xdr:rowOff>108857</xdr:rowOff>
    </xdr:from>
    <xdr:to>
      <xdr:col>25</xdr:col>
      <xdr:colOff>381000</xdr:colOff>
      <xdr:row>17</xdr:row>
      <xdr:rowOff>149679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>
          <a:off x="16464643" y="2775857"/>
          <a:ext cx="721178" cy="612322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340179</xdr:colOff>
      <xdr:row>14</xdr:row>
      <xdr:rowOff>13606</xdr:rowOff>
    </xdr:from>
    <xdr:to>
      <xdr:col>25</xdr:col>
      <xdr:colOff>408215</xdr:colOff>
      <xdr:row>17</xdr:row>
      <xdr:rowOff>13607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>
          <a:off x="16532679" y="2680606"/>
          <a:ext cx="680357" cy="571501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438150</xdr:colOff>
      <xdr:row>13</xdr:row>
      <xdr:rowOff>97970</xdr:rowOff>
    </xdr:from>
    <xdr:to>
      <xdr:col>25</xdr:col>
      <xdr:colOff>421822</xdr:colOff>
      <xdr:row>16</xdr:row>
      <xdr:rowOff>54429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>
        <a:xfrm>
          <a:off x="16630650" y="2574470"/>
          <a:ext cx="595993" cy="527959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204107</xdr:colOff>
      <xdr:row>15</xdr:row>
      <xdr:rowOff>13608</xdr:rowOff>
    </xdr:from>
    <xdr:to>
      <xdr:col>24</xdr:col>
      <xdr:colOff>231321</xdr:colOff>
      <xdr:row>18</xdr:row>
      <xdr:rowOff>122464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/>
      </xdr:nvCxnSpPr>
      <xdr:spPr>
        <a:xfrm flipH="1">
          <a:off x="16396607" y="2871108"/>
          <a:ext cx="27214" cy="680356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367393</xdr:colOff>
      <xdr:row>15</xdr:row>
      <xdr:rowOff>54429</xdr:rowOff>
    </xdr:from>
    <xdr:to>
      <xdr:col>25</xdr:col>
      <xdr:colOff>394608</xdr:colOff>
      <xdr:row>18</xdr:row>
      <xdr:rowOff>81643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17172214" y="2911929"/>
          <a:ext cx="27215" cy="598714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261257</xdr:colOff>
      <xdr:row>15</xdr:row>
      <xdr:rowOff>84364</xdr:rowOff>
    </xdr:from>
    <xdr:to>
      <xdr:col>25</xdr:col>
      <xdr:colOff>394608</xdr:colOff>
      <xdr:row>18</xdr:row>
      <xdr:rowOff>108857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>
          <a:off x="16453757" y="2941864"/>
          <a:ext cx="745672" cy="595993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217714</xdr:colOff>
      <xdr:row>17</xdr:row>
      <xdr:rowOff>81643</xdr:rowOff>
    </xdr:from>
    <xdr:to>
      <xdr:col>24</xdr:col>
      <xdr:colOff>476250</xdr:colOff>
      <xdr:row>18</xdr:row>
      <xdr:rowOff>136071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CxnSpPr/>
      </xdr:nvCxnSpPr>
      <xdr:spPr>
        <a:xfrm>
          <a:off x="16410214" y="3320143"/>
          <a:ext cx="258536" cy="244928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190500</xdr:colOff>
      <xdr:row>13</xdr:row>
      <xdr:rowOff>70758</xdr:rowOff>
    </xdr:from>
    <xdr:to>
      <xdr:col>25</xdr:col>
      <xdr:colOff>97973</xdr:colOff>
      <xdr:row>16</xdr:row>
      <xdr:rowOff>81643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 flipH="1">
          <a:off x="16383000" y="2547258"/>
          <a:ext cx="519794" cy="582385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176893</xdr:colOff>
      <xdr:row>14</xdr:row>
      <xdr:rowOff>1</xdr:rowOff>
    </xdr:from>
    <xdr:to>
      <xdr:col>25</xdr:col>
      <xdr:colOff>204107</xdr:colOff>
      <xdr:row>17</xdr:row>
      <xdr:rowOff>149679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CxnSpPr/>
      </xdr:nvCxnSpPr>
      <xdr:spPr>
        <a:xfrm flipH="1">
          <a:off x="16369393" y="2667001"/>
          <a:ext cx="639535" cy="721178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258537</xdr:colOff>
      <xdr:row>14</xdr:row>
      <xdr:rowOff>163286</xdr:rowOff>
    </xdr:from>
    <xdr:to>
      <xdr:col>25</xdr:col>
      <xdr:colOff>285750</xdr:colOff>
      <xdr:row>18</xdr:row>
      <xdr:rowOff>95250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CxnSpPr/>
      </xdr:nvCxnSpPr>
      <xdr:spPr>
        <a:xfrm flipH="1">
          <a:off x="16451037" y="2830286"/>
          <a:ext cx="639534" cy="693964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476250</xdr:colOff>
      <xdr:row>15</xdr:row>
      <xdr:rowOff>108857</xdr:rowOff>
    </xdr:from>
    <xdr:to>
      <xdr:col>25</xdr:col>
      <xdr:colOff>353787</xdr:colOff>
      <xdr:row>18</xdr:row>
      <xdr:rowOff>108857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CxnSpPr/>
      </xdr:nvCxnSpPr>
      <xdr:spPr>
        <a:xfrm flipH="1">
          <a:off x="16668750" y="2966357"/>
          <a:ext cx="489858" cy="571500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54429</xdr:colOff>
      <xdr:row>16</xdr:row>
      <xdr:rowOff>68036</xdr:rowOff>
    </xdr:from>
    <xdr:to>
      <xdr:col>25</xdr:col>
      <xdr:colOff>421824</xdr:colOff>
      <xdr:row>18</xdr:row>
      <xdr:rowOff>108857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CxnSpPr/>
      </xdr:nvCxnSpPr>
      <xdr:spPr>
        <a:xfrm flipH="1">
          <a:off x="16859250" y="3116036"/>
          <a:ext cx="367395" cy="421821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258536</xdr:colOff>
      <xdr:row>17</xdr:row>
      <xdr:rowOff>149679</xdr:rowOff>
    </xdr:from>
    <xdr:to>
      <xdr:col>25</xdr:col>
      <xdr:colOff>435430</xdr:colOff>
      <xdr:row>18</xdr:row>
      <xdr:rowOff>136071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CxnSpPr/>
      </xdr:nvCxnSpPr>
      <xdr:spPr>
        <a:xfrm flipH="1">
          <a:off x="17063357" y="3388179"/>
          <a:ext cx="176894" cy="176892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204108</xdr:colOff>
      <xdr:row>18</xdr:row>
      <xdr:rowOff>136071</xdr:rowOff>
    </xdr:from>
    <xdr:to>
      <xdr:col>25</xdr:col>
      <xdr:colOff>367395</xdr:colOff>
      <xdr:row>18</xdr:row>
      <xdr:rowOff>136071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CxnSpPr/>
      </xdr:nvCxnSpPr>
      <xdr:spPr>
        <a:xfrm flipH="1">
          <a:off x="16396608" y="3565071"/>
          <a:ext cx="775608" cy="0"/>
        </a:xfrm>
        <a:prstGeom prst="line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163284</xdr:colOff>
      <xdr:row>29</xdr:row>
      <xdr:rowOff>27215</xdr:rowOff>
    </xdr:from>
    <xdr:to>
      <xdr:col>26</xdr:col>
      <xdr:colOff>179613</xdr:colOff>
      <xdr:row>32</xdr:row>
      <xdr:rowOff>68363</xdr:rowOff>
    </xdr:to>
    <xdr:sp macro="" textlink="">
      <xdr:nvSpPr>
        <xdr:cNvPr id="128" name="Speech Bubble: Rectangl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15743463" y="5592536"/>
          <a:ext cx="1853293" cy="612648"/>
        </a:xfrm>
        <a:prstGeom prst="wedgeRectCallout">
          <a:avLst>
            <a:gd name="adj1" fmla="val 10528"/>
            <a:gd name="adj2" fmla="val -24844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>
              <a:latin typeface="Lucida Bright" panose="02040602050505020304" pitchFamily="18" charset="0"/>
            </a:rPr>
            <a:t>Probability</a:t>
          </a:r>
        </a:p>
      </xdr:txBody>
    </xdr:sp>
    <xdr:clientData/>
  </xdr:twoCellAnchor>
  <xdr:twoCellAnchor editAs="oneCell">
    <xdr:from>
      <xdr:col>25</xdr:col>
      <xdr:colOff>54339</xdr:colOff>
      <xdr:row>16</xdr:row>
      <xdr:rowOff>176160</xdr:rowOff>
    </xdr:from>
    <xdr:to>
      <xdr:col>25</xdr:col>
      <xdr:colOff>54699</xdr:colOff>
      <xdr:row>16</xdr:row>
      <xdr:rowOff>176520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14:cNvPr>
            <xdr14:cNvContentPartPr/>
          </xdr14:nvContentPartPr>
          <xdr14:nvPr macro=""/>
          <xdr14:xfrm>
            <a:off x="16859160" y="3224160"/>
            <a:ext cx="360" cy="36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F9EF16E7-622D-46C2-B56E-C54906557CA7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6850520" y="32155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263460</xdr:colOff>
      <xdr:row>15</xdr:row>
      <xdr:rowOff>174780</xdr:rowOff>
    </xdr:from>
    <xdr:to>
      <xdr:col>25</xdr:col>
      <xdr:colOff>325419</xdr:colOff>
      <xdr:row>16</xdr:row>
      <xdr:rowOff>480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14:cNvPr>
            <xdr14:cNvContentPartPr/>
          </xdr14:nvContentPartPr>
          <xdr14:nvPr macro=""/>
          <xdr14:xfrm>
            <a:off x="16455960" y="3032280"/>
            <a:ext cx="674280" cy="16200"/>
          </xdr14:xfrm>
        </xdr:contentPart>
      </mc:Choice>
      <mc:Fallback xmlns="">
        <xdr:pic>
          <xdr:nvPicPr>
            <xdr:cNvPr id="14" name="Ink 13">
              <a:extLst>
                <a:ext uri="{FF2B5EF4-FFF2-40B4-BE49-F238E27FC236}">
                  <a16:creationId xmlns:a16="http://schemas.microsoft.com/office/drawing/2014/main" id="{B045E0EC-5731-4DA2-8C1A-A9676B5DD357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6401960" y="2924640"/>
              <a:ext cx="781920" cy="231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312780</xdr:colOff>
      <xdr:row>16</xdr:row>
      <xdr:rowOff>119640</xdr:rowOff>
    </xdr:from>
    <xdr:to>
      <xdr:col>25</xdr:col>
      <xdr:colOff>339819</xdr:colOff>
      <xdr:row>16</xdr:row>
      <xdr:rowOff>136200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14:cNvPr>
            <xdr14:cNvContentPartPr/>
          </xdr14:nvContentPartPr>
          <xdr14:nvPr macro=""/>
          <xdr14:xfrm>
            <a:off x="16505280" y="3167640"/>
            <a:ext cx="639360" cy="16560"/>
          </xdr14:xfrm>
        </xdr:contentPart>
      </mc:Choice>
      <mc:Fallback xmlns="">
        <xdr:pic>
          <xdr:nvPicPr>
            <xdr:cNvPr id="15" name="Ink 14">
              <a:extLst>
                <a:ext uri="{FF2B5EF4-FFF2-40B4-BE49-F238E27FC236}">
                  <a16:creationId xmlns:a16="http://schemas.microsoft.com/office/drawing/2014/main" id="{42691073-BBC4-44D8-81F4-CE48372FAD2E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6451640" y="3060000"/>
              <a:ext cx="747000" cy="232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268500</xdr:colOff>
      <xdr:row>16</xdr:row>
      <xdr:rowOff>122160</xdr:rowOff>
    </xdr:from>
    <xdr:to>
      <xdr:col>24</xdr:col>
      <xdr:colOff>408540</xdr:colOff>
      <xdr:row>16</xdr:row>
      <xdr:rowOff>127920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14:cNvPr>
            <xdr14:cNvContentPartPr/>
          </xdr14:nvContentPartPr>
          <xdr14:nvPr macro=""/>
          <xdr14:xfrm>
            <a:off x="16461000" y="3170160"/>
            <a:ext cx="140040" cy="576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DD978902-9CDB-4530-8294-932B45588C2A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6407000" y="3062520"/>
              <a:ext cx="247680" cy="221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312780</xdr:colOff>
      <xdr:row>17</xdr:row>
      <xdr:rowOff>108780</xdr:rowOff>
    </xdr:from>
    <xdr:to>
      <xdr:col>25</xdr:col>
      <xdr:colOff>362499</xdr:colOff>
      <xdr:row>17</xdr:row>
      <xdr:rowOff>109140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14:cNvPr>
            <xdr14:cNvContentPartPr/>
          </xdr14:nvContentPartPr>
          <xdr14:nvPr macro=""/>
          <xdr14:xfrm>
            <a:off x="16505280" y="3347280"/>
            <a:ext cx="66204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C30357D6-FB3E-48AD-912B-1411CD73EC30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6451640" y="3239280"/>
              <a:ext cx="76968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271020</xdr:colOff>
      <xdr:row>17</xdr:row>
      <xdr:rowOff>81060</xdr:rowOff>
    </xdr:from>
    <xdr:to>
      <xdr:col>24</xdr:col>
      <xdr:colOff>544620</xdr:colOff>
      <xdr:row>17</xdr:row>
      <xdr:rowOff>96900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14:cNvPr>
            <xdr14:cNvContentPartPr/>
          </xdr14:nvContentPartPr>
          <xdr14:nvPr macro=""/>
          <xdr14:xfrm>
            <a:off x="16463520" y="3319560"/>
            <a:ext cx="273600" cy="1584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734360E1-2285-4DFD-9F1B-5254495BC31D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6409880" y="3211920"/>
              <a:ext cx="381240" cy="231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285420</xdr:colOff>
      <xdr:row>17</xdr:row>
      <xdr:rowOff>162060</xdr:rowOff>
    </xdr:from>
    <xdr:to>
      <xdr:col>25</xdr:col>
      <xdr:colOff>324699</xdr:colOff>
      <xdr:row>18</xdr:row>
      <xdr:rowOff>41040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14:cNvPr>
            <xdr14:cNvContentPartPr/>
          </xdr14:nvContentPartPr>
          <xdr14:nvPr macro=""/>
          <xdr14:xfrm>
            <a:off x="16477920" y="3400560"/>
            <a:ext cx="651600" cy="6948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BD492BE6-87FA-40EF-A17B-6A0AB9EC0BB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6424280" y="3292920"/>
              <a:ext cx="759240" cy="285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557580</xdr:colOff>
      <xdr:row>17</xdr:row>
      <xdr:rowOff>160980</xdr:rowOff>
    </xdr:from>
    <xdr:to>
      <xdr:col>25</xdr:col>
      <xdr:colOff>347019</xdr:colOff>
      <xdr:row>18</xdr:row>
      <xdr:rowOff>34200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22" name="Ink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14:cNvPr>
            <xdr14:cNvContentPartPr/>
          </xdr14:nvContentPartPr>
          <xdr14:nvPr macro=""/>
          <xdr14:xfrm>
            <a:off x="16750080" y="3399480"/>
            <a:ext cx="401760" cy="63720"/>
          </xdr14:xfrm>
        </xdr:contentPart>
      </mc:Choice>
      <mc:Fallback xmlns="">
        <xdr:pic>
          <xdr:nvPicPr>
            <xdr:cNvPr id="22" name="Ink 21">
              <a:extLst>
                <a:ext uri="{FF2B5EF4-FFF2-40B4-BE49-F238E27FC236}">
                  <a16:creationId xmlns:a16="http://schemas.microsoft.com/office/drawing/2014/main" id="{9C5FE8CE-1531-4225-86CB-0BC14B54DDA6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6696440" y="3291480"/>
              <a:ext cx="509400" cy="279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326100</xdr:colOff>
      <xdr:row>13</xdr:row>
      <xdr:rowOff>187140</xdr:rowOff>
    </xdr:from>
    <xdr:to>
      <xdr:col>25</xdr:col>
      <xdr:colOff>284379</xdr:colOff>
      <xdr:row>15</xdr:row>
      <xdr:rowOff>176940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24" name="Ink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14:cNvPr>
            <xdr14:cNvContentPartPr/>
          </xdr14:nvContentPartPr>
          <xdr14:nvPr macro=""/>
          <xdr14:xfrm>
            <a:off x="16518600" y="2663640"/>
            <a:ext cx="570600" cy="370800"/>
          </xdr14:xfrm>
        </xdr:contentPart>
      </mc:Choice>
      <mc:Fallback xmlns="">
        <xdr:pic>
          <xdr:nvPicPr>
            <xdr:cNvPr id="24" name="Ink 23">
              <a:extLst>
                <a:ext uri="{FF2B5EF4-FFF2-40B4-BE49-F238E27FC236}">
                  <a16:creationId xmlns:a16="http://schemas.microsoft.com/office/drawing/2014/main" id="{C0DAF980-B5FE-4FDA-8BE5-B5CE6F92D8A8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6464960" y="2555640"/>
              <a:ext cx="678240" cy="586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531300</xdr:colOff>
      <xdr:row>15</xdr:row>
      <xdr:rowOff>26820</xdr:rowOff>
    </xdr:from>
    <xdr:to>
      <xdr:col>25</xdr:col>
      <xdr:colOff>68019</xdr:colOff>
      <xdr:row>15</xdr:row>
      <xdr:rowOff>27180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25" name="Ink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14:cNvPr>
            <xdr14:cNvContentPartPr/>
          </xdr14:nvContentPartPr>
          <xdr14:nvPr macro=""/>
          <xdr14:xfrm>
            <a:off x="16723800" y="2884320"/>
            <a:ext cx="149040" cy="360"/>
          </xdr14:xfrm>
        </xdr:contentPart>
      </mc:Choice>
      <mc:Fallback xmlns="">
        <xdr:pic>
          <xdr:nvPicPr>
            <xdr:cNvPr id="25" name="Ink 24">
              <a:extLst>
                <a:ext uri="{FF2B5EF4-FFF2-40B4-BE49-F238E27FC236}">
                  <a16:creationId xmlns:a16="http://schemas.microsoft.com/office/drawing/2014/main" id="{E37D1321-781D-4C9A-BAEE-D841665FE752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6670160" y="2776680"/>
              <a:ext cx="25668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466140</xdr:colOff>
      <xdr:row>18</xdr:row>
      <xdr:rowOff>66240</xdr:rowOff>
    </xdr:from>
    <xdr:to>
      <xdr:col>25</xdr:col>
      <xdr:colOff>299139</xdr:colOff>
      <xdr:row>18</xdr:row>
      <xdr:rowOff>137520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58" name="Ink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14:cNvPr>
            <xdr14:cNvContentPartPr/>
          </xdr14:nvContentPartPr>
          <xdr14:nvPr macro=""/>
          <xdr14:xfrm>
            <a:off x="16658640" y="3495240"/>
            <a:ext cx="445320" cy="71280"/>
          </xdr14:xfrm>
        </xdr:contentPart>
      </mc:Choice>
      <mc:Fallback xmlns="">
        <xdr:pic>
          <xdr:nvPicPr>
            <xdr:cNvPr id="58" name="Ink 57">
              <a:extLst>
                <a:ext uri="{FF2B5EF4-FFF2-40B4-BE49-F238E27FC236}">
                  <a16:creationId xmlns:a16="http://schemas.microsoft.com/office/drawing/2014/main" id="{A3CD52F9-DFFB-4B5F-94B4-047D5DF0BC97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6649640" y="3486600"/>
              <a:ext cx="462960" cy="88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219540</xdr:colOff>
      <xdr:row>13</xdr:row>
      <xdr:rowOff>24780</xdr:rowOff>
    </xdr:from>
    <xdr:to>
      <xdr:col>25</xdr:col>
      <xdr:colOff>367539</xdr:colOff>
      <xdr:row>16</xdr:row>
      <xdr:rowOff>2640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12" name="Ink 111">
              <a:extLst>
                <a:ext uri="{FF2B5EF4-FFF2-40B4-BE49-F238E27FC236}">
                  <a16:creationId xmlns:a16="http://schemas.microsoft.com/office/drawing/2014/main" id="{00000000-0008-0000-0000-000070000000}"/>
                </a:ext>
              </a:extLst>
            </xdr14:cNvPr>
            <xdr14:cNvContentPartPr/>
          </xdr14:nvContentPartPr>
          <xdr14:nvPr macro=""/>
          <xdr14:xfrm>
            <a:off x="16412040" y="2501280"/>
            <a:ext cx="760320" cy="549360"/>
          </xdr14:xfrm>
        </xdr:contentPart>
      </mc:Choice>
      <mc:Fallback xmlns="">
        <xdr:pic>
          <xdr:nvPicPr>
            <xdr:cNvPr id="112" name="Ink 111">
              <a:extLst>
                <a:ext uri="{FF2B5EF4-FFF2-40B4-BE49-F238E27FC236}">
                  <a16:creationId xmlns:a16="http://schemas.microsoft.com/office/drawing/2014/main" id="{B5BB6F46-E4CC-4D3E-9682-FAFC0D1E7F90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6403396" y="2492280"/>
              <a:ext cx="777968" cy="567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285751</xdr:colOff>
      <xdr:row>0</xdr:row>
      <xdr:rowOff>100692</xdr:rowOff>
    </xdr:from>
    <xdr:to>
      <xdr:col>3</xdr:col>
      <xdr:colOff>293915</xdr:colOff>
      <xdr:row>6</xdr:row>
      <xdr:rowOff>43543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876301" y="100692"/>
          <a:ext cx="1189264" cy="10858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16</xdr:col>
      <xdr:colOff>246742</xdr:colOff>
      <xdr:row>9</xdr:row>
      <xdr:rowOff>12700</xdr:rowOff>
    </xdr:from>
    <xdr:to>
      <xdr:col>16</xdr:col>
      <xdr:colOff>246742</xdr:colOff>
      <xdr:row>39</xdr:row>
      <xdr:rowOff>45358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>
          <a:off x="9644742" y="1727200"/>
          <a:ext cx="0" cy="59381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56697</xdr:colOff>
      <xdr:row>2</xdr:row>
      <xdr:rowOff>61232</xdr:rowOff>
    </xdr:from>
    <xdr:to>
      <xdr:col>14</xdr:col>
      <xdr:colOff>480787</xdr:colOff>
      <xdr:row>6</xdr:row>
      <xdr:rowOff>137432</xdr:rowOff>
    </xdr:to>
    <xdr:sp macro="" textlink="">
      <xdr:nvSpPr>
        <xdr:cNvPr id="11" name="Rounded Rectangle 7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2982233" y="442232"/>
          <a:ext cx="5690054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</a:rPr>
            <a:t> Problem</a:t>
          </a:r>
          <a:r>
            <a:rPr lang="en-US" sz="3200" b="0" baseline="0">
              <a:solidFill>
                <a:schemeClr val="accent4">
                  <a:lumMod val="50000"/>
                </a:schemeClr>
              </a:solidFill>
            </a:rPr>
            <a:t> 5</a:t>
          </a:r>
          <a:endParaRPr lang="en-US" sz="3200" b="0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  <xdr:twoCellAnchor>
    <xdr:from>
      <xdr:col>1</xdr:col>
      <xdr:colOff>127000</xdr:colOff>
      <xdr:row>10</xdr:row>
      <xdr:rowOff>110764</xdr:rowOff>
    </xdr:from>
    <xdr:to>
      <xdr:col>15</xdr:col>
      <xdr:colOff>238125</xdr:colOff>
      <xdr:row>27</xdr:row>
      <xdr:rowOff>73025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722313" y="2015764"/>
          <a:ext cx="8445500" cy="3391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What is the probability that the video download time will be</a:t>
          </a:r>
          <a:r>
            <a:rPr lang="en-US" sz="20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more </a:t>
          </a:r>
          <a:r>
            <a:rPr lang="en-US" sz="20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than 9 seconds?</a:t>
          </a:r>
        </a:p>
        <a:p>
          <a:endParaRPr lang="en-US" sz="20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Mean = 7 second</a:t>
          </a:r>
        </a:p>
        <a:p>
          <a:r>
            <a:rPr lang="en-US" sz="20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σ = 2 seconds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21</xdr:col>
      <xdr:colOff>341879</xdr:colOff>
      <xdr:row>7</xdr:row>
      <xdr:rowOff>152400</xdr:rowOff>
    </xdr:to>
    <xdr:sp macro="" textlink="">
      <xdr:nvSpPr>
        <xdr:cNvPr id="7" name="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11117036" y="571500"/>
          <a:ext cx="1512093" cy="914400"/>
        </a:xfrm>
        <a:prstGeom prst="rect">
          <a:avLst/>
        </a:prstGeom>
        <a:solidFill>
          <a:srgbClr val="FFC000"/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 editAs="oneCell">
    <xdr:from>
      <xdr:col>19</xdr:col>
      <xdr:colOff>489857</xdr:colOff>
      <xdr:row>13</xdr:row>
      <xdr:rowOff>185058</xdr:rowOff>
    </xdr:from>
    <xdr:to>
      <xdr:col>25</xdr:col>
      <xdr:colOff>468086</xdr:colOff>
      <xdr:row>24</xdr:row>
      <xdr:rowOff>35381</xdr:rowOff>
    </xdr:to>
    <xdr:pic>
      <xdr:nvPicPr>
        <xdr:cNvPr id="9" name="BLOGGER_PHOTO_ID_5352780648353918402" descr="http://2.bp.blogspot.com/_QnCexi61Abk/Skjlo7G4bcI/AAAAAAAAAJs/KNxHUPqvx3M/s320/normal+blank.gif">
          <a:extLst>
            <a:ext uri="{FF2B5EF4-FFF2-40B4-BE49-F238E27FC236}">
              <a16:creationId xmlns:a16="http://schemas.microsoft.com/office/drawing/2014/main" id="{9B54C15E-F836-41D1-B36D-D91F8EAB1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2257" y="2699658"/>
          <a:ext cx="3635829" cy="1994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228600</xdr:colOff>
      <xdr:row>15</xdr:row>
      <xdr:rowOff>97972</xdr:rowOff>
    </xdr:from>
    <xdr:to>
      <xdr:col>23</xdr:col>
      <xdr:colOff>283029</xdr:colOff>
      <xdr:row>23</xdr:row>
      <xdr:rowOff>76200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8B20E419-6F4D-4CCA-86D4-850E2B34FBCC}"/>
            </a:ext>
          </a:extLst>
        </xdr:cNvPr>
        <xdr:cNvCxnSpPr/>
      </xdr:nvCxnSpPr>
      <xdr:spPr>
        <a:xfrm>
          <a:off x="14249400" y="3091543"/>
          <a:ext cx="54429" cy="14586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119743</xdr:colOff>
      <xdr:row>23</xdr:row>
      <xdr:rowOff>108857</xdr:rowOff>
    </xdr:from>
    <xdr:to>
      <xdr:col>23</xdr:col>
      <xdr:colOff>510268</xdr:colOff>
      <xdr:row>25</xdr:row>
      <xdr:rowOff>53068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34E1B3D-DF29-4552-9EE1-1317D2FED698}"/>
            </a:ext>
          </a:extLst>
        </xdr:cNvPr>
        <xdr:cNvSpPr/>
      </xdr:nvSpPr>
      <xdr:spPr>
        <a:xfrm>
          <a:off x="14140543" y="4582886"/>
          <a:ext cx="390525" cy="314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9</a:t>
          </a:r>
        </a:p>
      </xdr:txBody>
    </xdr:sp>
    <xdr:clientData/>
  </xdr:twoCellAnchor>
  <xdr:twoCellAnchor>
    <xdr:from>
      <xdr:col>23</xdr:col>
      <xdr:colOff>293914</xdr:colOff>
      <xdr:row>19</xdr:row>
      <xdr:rowOff>21771</xdr:rowOff>
    </xdr:from>
    <xdr:to>
      <xdr:col>25</xdr:col>
      <xdr:colOff>130629</xdr:colOff>
      <xdr:row>19</xdr:row>
      <xdr:rowOff>21771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F2D2609C-4B82-4912-946C-D626853874C3}"/>
            </a:ext>
          </a:extLst>
        </xdr:cNvPr>
        <xdr:cNvCxnSpPr/>
      </xdr:nvCxnSpPr>
      <xdr:spPr>
        <a:xfrm>
          <a:off x="14314714" y="3755571"/>
          <a:ext cx="105591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285751</xdr:colOff>
      <xdr:row>0</xdr:row>
      <xdr:rowOff>100692</xdr:rowOff>
    </xdr:from>
    <xdr:to>
      <xdr:col>3</xdr:col>
      <xdr:colOff>293915</xdr:colOff>
      <xdr:row>6</xdr:row>
      <xdr:rowOff>43543</xdr:rowOff>
    </xdr:to>
    <xdr:sp macro="" textlink="">
      <xdr:nvSpPr>
        <xdr:cNvPr id="2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876301" y="100692"/>
          <a:ext cx="1189264" cy="10858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</a:rPr>
            <a:t>Back</a:t>
          </a:r>
        </a:p>
      </xdr:txBody>
    </xdr:sp>
    <xdr:clientData/>
  </xdr:twoCellAnchor>
  <xdr:twoCellAnchor>
    <xdr:from>
      <xdr:col>16</xdr:col>
      <xdr:colOff>97631</xdr:colOff>
      <xdr:row>8</xdr:row>
      <xdr:rowOff>28575</xdr:rowOff>
    </xdr:from>
    <xdr:to>
      <xdr:col>16</xdr:col>
      <xdr:colOff>97631</xdr:colOff>
      <xdr:row>38</xdr:row>
      <xdr:rowOff>61233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9546431" y="1552575"/>
          <a:ext cx="0" cy="59381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32316</xdr:colOff>
      <xdr:row>2</xdr:row>
      <xdr:rowOff>122465</xdr:rowOff>
    </xdr:from>
    <xdr:to>
      <xdr:col>14</xdr:col>
      <xdr:colOff>389504</xdr:colOff>
      <xdr:row>7</xdr:row>
      <xdr:rowOff>8165</xdr:rowOff>
    </xdr:to>
    <xdr:sp macro="" textlink="">
      <xdr:nvSpPr>
        <xdr:cNvPr id="4" name="Rounded Rectangle 8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2985066" y="503465"/>
          <a:ext cx="5672138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</a:rPr>
            <a:t> Problem</a:t>
          </a:r>
          <a:r>
            <a:rPr lang="en-US" sz="3200" b="0" baseline="0">
              <a:solidFill>
                <a:schemeClr val="accent4">
                  <a:lumMod val="50000"/>
                </a:schemeClr>
              </a:solidFill>
            </a:rPr>
            <a:t> 4 </a:t>
          </a:r>
          <a:endParaRPr lang="en-US" sz="3200" b="0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  <xdr:twoCellAnchor>
    <xdr:from>
      <xdr:col>1</xdr:col>
      <xdr:colOff>210911</xdr:colOff>
      <xdr:row>10</xdr:row>
      <xdr:rowOff>24018</xdr:rowOff>
    </xdr:from>
    <xdr:to>
      <xdr:col>14</xdr:col>
      <xdr:colOff>398010</xdr:colOff>
      <xdr:row>20</xdr:row>
      <xdr:rowOff>71437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801461" y="1929018"/>
          <a:ext cx="7864249" cy="21429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What is the probability that the video download time will be less than 9 seconds ?</a:t>
          </a:r>
        </a:p>
        <a:p>
          <a:endParaRPr lang="en-US" sz="20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Mean = 7 second</a:t>
          </a:r>
        </a:p>
        <a:p>
          <a:r>
            <a:rPr lang="en-US" sz="20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σ = 2 seconds</a:t>
          </a: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19</xdr:col>
      <xdr:colOff>321468</xdr:colOff>
      <xdr:row>7</xdr:row>
      <xdr:rowOff>152400</xdr:rowOff>
    </xdr:to>
    <xdr:sp macro="" textlink="">
      <xdr:nvSpPr>
        <xdr:cNvPr id="9" name="Rectangl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10120313" y="571500"/>
          <a:ext cx="1512093" cy="914400"/>
        </a:xfrm>
        <a:prstGeom prst="rect">
          <a:avLst/>
        </a:prstGeom>
        <a:solidFill>
          <a:srgbClr val="FFC000"/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285751</xdr:colOff>
      <xdr:row>0</xdr:row>
      <xdr:rowOff>100692</xdr:rowOff>
    </xdr:from>
    <xdr:to>
      <xdr:col>3</xdr:col>
      <xdr:colOff>293915</xdr:colOff>
      <xdr:row>6</xdr:row>
      <xdr:rowOff>43543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895351" y="100692"/>
          <a:ext cx="1227364" cy="104013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</a:rPr>
            <a:t>Back</a:t>
          </a:r>
        </a:p>
      </xdr:txBody>
    </xdr:sp>
    <xdr:clientData/>
  </xdr:twoCellAnchor>
  <xdr:twoCellAnchor>
    <xdr:from>
      <xdr:col>16</xdr:col>
      <xdr:colOff>97631</xdr:colOff>
      <xdr:row>8</xdr:row>
      <xdr:rowOff>28575</xdr:rowOff>
    </xdr:from>
    <xdr:to>
      <xdr:col>16</xdr:col>
      <xdr:colOff>97631</xdr:colOff>
      <xdr:row>38</xdr:row>
      <xdr:rowOff>61233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9622631" y="1552575"/>
          <a:ext cx="0" cy="59381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32316</xdr:colOff>
      <xdr:row>2</xdr:row>
      <xdr:rowOff>122465</xdr:rowOff>
    </xdr:from>
    <xdr:to>
      <xdr:col>14</xdr:col>
      <xdr:colOff>389504</xdr:colOff>
      <xdr:row>7</xdr:row>
      <xdr:rowOff>8165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3008879" y="503465"/>
          <a:ext cx="5715000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</a:rPr>
            <a:t> Problem</a:t>
          </a:r>
          <a:r>
            <a:rPr lang="en-US" sz="3200" b="0" baseline="0">
              <a:solidFill>
                <a:schemeClr val="accent4">
                  <a:lumMod val="50000"/>
                </a:schemeClr>
              </a:solidFill>
            </a:rPr>
            <a:t> 4 Solved</a:t>
          </a:r>
          <a:endParaRPr lang="en-US" sz="3200" b="0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  <xdr:twoCellAnchor>
    <xdr:from>
      <xdr:col>1</xdr:col>
      <xdr:colOff>210911</xdr:colOff>
      <xdr:row>10</xdr:row>
      <xdr:rowOff>24018</xdr:rowOff>
    </xdr:from>
    <xdr:to>
      <xdr:col>14</xdr:col>
      <xdr:colOff>398010</xdr:colOff>
      <xdr:row>20</xdr:row>
      <xdr:rowOff>71437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806224" y="1929018"/>
          <a:ext cx="7926161" cy="21429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What is the probability that the video download time will be less than 9 seconds ?</a:t>
          </a:r>
        </a:p>
        <a:p>
          <a:endParaRPr lang="en-US" sz="20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Mean = 7 second</a:t>
          </a:r>
        </a:p>
        <a:p>
          <a:r>
            <a:rPr lang="en-US" sz="20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σ = 2 seconds</a:t>
          </a:r>
        </a:p>
      </xdr:txBody>
    </xdr:sp>
    <xdr:clientData/>
  </xdr:twoCellAnchor>
  <xdr:twoCellAnchor>
    <xdr:from>
      <xdr:col>16</xdr:col>
      <xdr:colOff>422844</xdr:colOff>
      <xdr:row>7</xdr:row>
      <xdr:rowOff>188324</xdr:rowOff>
    </xdr:from>
    <xdr:to>
      <xdr:col>21</xdr:col>
      <xdr:colOff>559594</xdr:colOff>
      <xdr:row>12</xdr:row>
      <xdr:rowOff>59531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B00-000008000000}"/>
                </a:ext>
              </a:extLst>
            </xdr:cNvPr>
            <xdr:cNvSpPr txBox="1"/>
          </xdr:nvSpPr>
          <xdr:spPr>
            <a:xfrm>
              <a:off x="9947844" y="1521824"/>
              <a:ext cx="3113313" cy="82370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z</a:t>
              </a:r>
              <a:r>
                <a:rPr lang="en-US" sz="2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24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</a:t>
              </a:r>
              <a:r>
                <a:rPr lang="en-US" sz="28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box>
                    <m:boxPr>
                      <m:ctrlPr>
                        <a:rPr lang="en-US" sz="32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boxPr>
                    <m:e>
                      <m:argPr>
                        <m:argSz m:val="-1"/>
                      </m:argPr>
                      <m:f>
                        <m:fPr>
                          <m:ctrlPr>
                            <a:rPr lang="en-US" sz="3200" i="1" baseline="0">
                              <a:solidFill>
                                <a:schemeClr val="dk1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en-US" sz="3200" b="0" i="1" baseline="0">
                              <a:solidFill>
                                <a:schemeClr val="dk1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𝑥</m:t>
                          </m:r>
                          <m:r>
                            <a:rPr lang="en-US" sz="3200" b="0" i="1" baseline="0">
                              <a:solidFill>
                                <a:schemeClr val="dk1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−</m:t>
                          </m:r>
                          <m:acc>
                            <m:accPr>
                              <m:chr m:val="̅"/>
                              <m:ctrlPr>
                                <a:rPr lang="en-US" sz="3200" b="0" i="1" baseline="0">
                                  <a:solidFill>
                                    <a:schemeClr val="dk1"/>
                                  </a:solidFill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accPr>
                            <m:e>
                              <m:r>
                                <a:rPr lang="en-US" sz="3200" b="0" i="1" baseline="0">
                                  <a:solidFill>
                                    <a:schemeClr val="dk1"/>
                                  </a:solidFill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𝑥</m:t>
                              </m:r>
                            </m:e>
                          </m:acc>
                        </m:num>
                        <m:den>
                          <m:r>
                            <m:rPr>
                              <m:sty m:val="p"/>
                            </m:rPr>
                            <a:rPr lang="el-GR" sz="3200" i="1" baseline="0">
                              <a:solidFill>
                                <a:schemeClr val="dk1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σ</m:t>
                          </m:r>
                        </m:den>
                      </m:f>
                    </m:e>
                  </m:box>
                </m:oMath>
              </a14:m>
              <a:r>
                <a:rPr lang="en-US" sz="24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</a:t>
              </a:r>
              <a14:m>
                <m:oMath xmlns:m="http://schemas.openxmlformats.org/officeDocument/2006/math">
                  <m:box>
                    <m:boxPr>
                      <m:ctrlPr>
                        <a:rPr lang="en-US" sz="320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boxPr>
                    <m:e>
                      <m:argPr>
                        <m:argSz m:val="-1"/>
                      </m:argPr>
                      <m:f>
                        <m:fPr>
                          <m:ctrlPr>
                            <a:rPr lang="en-US" sz="3200" i="1">
                              <a:solidFill>
                                <a:schemeClr val="dk1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en-US" sz="3200" b="0" i="1">
                              <a:solidFill>
                                <a:schemeClr val="dk1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9−7</m:t>
                          </m:r>
                        </m:num>
                        <m:den>
                          <m:r>
                            <a:rPr lang="en-US" sz="3200" b="0" i="1">
                              <a:solidFill>
                                <a:schemeClr val="dk1"/>
                              </a:solidFill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den>
                      </m:f>
                    </m:e>
                  </m:box>
                </m:oMath>
              </a14:m>
              <a:r>
                <a:rPr lang="en-US" sz="32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</a:t>
              </a:r>
              <a:r>
                <a:rPr lang="en-US" sz="2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1</a:t>
              </a:r>
              <a:r>
                <a:rPr lang="en-US" sz="32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C00-000006000000}"/>
                </a:ext>
              </a:extLst>
            </xdr:cNvPr>
            <xdr:cNvSpPr txBox="1"/>
          </xdr:nvSpPr>
          <xdr:spPr>
            <a:xfrm>
              <a:off x="9947844" y="1521824"/>
              <a:ext cx="3113313" cy="82370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z</a:t>
              </a:r>
              <a:r>
                <a:rPr lang="en-US" sz="28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24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=</a:t>
              </a:r>
              <a:r>
                <a:rPr lang="en-US" sz="2800" baseline="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  <a:r>
                <a:rPr lang="en-US" sz="320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□(64&amp;(</a:t>
              </a:r>
              <a:r>
                <a:rPr lang="en-US" sz="32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 −𝑥 ̅)/</a:t>
              </a:r>
              <a:r>
                <a:rPr lang="el-GR" sz="320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σ</a:t>
              </a:r>
              <a:r>
                <a:rPr lang="en-US" sz="320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24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</a:t>
              </a:r>
              <a:r>
                <a:rPr lang="en-US" sz="3200" i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□(64&amp;(</a:t>
              </a:r>
              <a:r>
                <a:rPr lang="en-US" sz="3200" b="0" i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9−7)/2)</a:t>
              </a:r>
              <a:r>
                <a:rPr lang="en-US" sz="32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= </a:t>
              </a:r>
              <a:r>
                <a:rPr lang="en-US" sz="20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1</a:t>
              </a:r>
              <a:r>
                <a:rPr lang="en-US" sz="3200">
                  <a:solidFill>
                    <a:schemeClr val="dk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</a:p>
          </xdr:txBody>
        </xdr:sp>
      </mc:Fallback>
    </mc:AlternateContent>
    <xdr:clientData/>
  </xdr:twoCellAnchor>
  <xdr:twoCellAnchor>
    <xdr:from>
      <xdr:col>16</xdr:col>
      <xdr:colOff>360932</xdr:colOff>
      <xdr:row>12</xdr:row>
      <xdr:rowOff>145461</xdr:rowOff>
    </xdr:from>
    <xdr:to>
      <xdr:col>22</xdr:col>
      <xdr:colOff>452437</xdr:colOff>
      <xdr:row>15</xdr:row>
      <xdr:rowOff>173830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/>
      </xdr:nvSpPr>
      <xdr:spPr>
        <a:xfrm>
          <a:off x="10114532" y="2317161"/>
          <a:ext cx="3749105" cy="8094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4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NORMS</a:t>
          </a:r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DIST(1,1) </a:t>
          </a:r>
          <a:r>
            <a:rPr lang="en-US" sz="32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=</a:t>
          </a:r>
          <a:endParaRPr lang="en-US" sz="32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392906</xdr:colOff>
      <xdr:row>18</xdr:row>
      <xdr:rowOff>166687</xdr:rowOff>
    </xdr:from>
    <xdr:to>
      <xdr:col>26</xdr:col>
      <xdr:colOff>535781</xdr:colOff>
      <xdr:row>22</xdr:row>
      <xdr:rowOff>178594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9917906" y="3786187"/>
          <a:ext cx="6096000" cy="7739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There</a:t>
          </a:r>
          <a:r>
            <a:rPr lang="en-US" sz="2000" baseline="0">
              <a:latin typeface="Lucida Bright" panose="02040602050505020304" pitchFamily="18" charset="0"/>
            </a:rPr>
            <a:t> is 0.8413 probability that the video download time will be less than 9 seconds.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  <xdr:twoCellAnchor editAs="oneCell">
    <xdr:from>
      <xdr:col>18</xdr:col>
      <xdr:colOff>114300</xdr:colOff>
      <xdr:row>26</xdr:row>
      <xdr:rowOff>47625</xdr:rowOff>
    </xdr:from>
    <xdr:to>
      <xdr:col>24</xdr:col>
      <xdr:colOff>92529</xdr:colOff>
      <xdr:row>37</xdr:row>
      <xdr:rowOff>51709</xdr:rowOff>
    </xdr:to>
    <xdr:pic>
      <xdr:nvPicPr>
        <xdr:cNvPr id="11" name="BLOGGER_PHOTO_ID_5352780648353918402" descr="http://2.bp.blogspot.com/_QnCexi61Abk/Skjlo7G4bcI/AAAAAAAAAJs/KNxHUPqvx3M/s320/normal+blank.gif">
          <a:extLst>
            <a:ext uri="{FF2B5EF4-FFF2-40B4-BE49-F238E27FC236}">
              <a16:creationId xmlns:a16="http://schemas.microsoft.com/office/drawing/2014/main" id="{15FA3448-74A7-41CE-91D2-15234E16F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4991100"/>
          <a:ext cx="3635829" cy="1994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171450</xdr:colOff>
      <xdr:row>29</xdr:row>
      <xdr:rowOff>95250</xdr:rowOff>
    </xdr:from>
    <xdr:to>
      <xdr:col>22</xdr:col>
      <xdr:colOff>219075</xdr:colOff>
      <xdr:row>35</xdr:row>
      <xdr:rowOff>123825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85052D14-4BD6-46E0-93A2-E11C60883012}"/>
            </a:ext>
          </a:extLst>
        </xdr:cNvPr>
        <xdr:cNvCxnSpPr/>
      </xdr:nvCxnSpPr>
      <xdr:spPr>
        <a:xfrm>
          <a:off x="13582650" y="5581650"/>
          <a:ext cx="47625" cy="1114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238126</xdr:colOff>
      <xdr:row>31</xdr:row>
      <xdr:rowOff>85725</xdr:rowOff>
    </xdr:from>
    <xdr:to>
      <xdr:col>22</xdr:col>
      <xdr:colOff>200025</xdr:colOff>
      <xdr:row>31</xdr:row>
      <xdr:rowOff>95251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55CEE162-24DB-471C-AD89-B88DC3C10807}"/>
            </a:ext>
          </a:extLst>
        </xdr:cNvPr>
        <xdr:cNvCxnSpPr/>
      </xdr:nvCxnSpPr>
      <xdr:spPr>
        <a:xfrm flipH="1">
          <a:off x="11820526" y="5934075"/>
          <a:ext cx="1790699" cy="952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28575</xdr:colOff>
      <xdr:row>36</xdr:row>
      <xdr:rowOff>47625</xdr:rowOff>
    </xdr:from>
    <xdr:to>
      <xdr:col>22</xdr:col>
      <xdr:colOff>419100</xdr:colOff>
      <xdr:row>38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8EF75F85-0D82-4C4B-9A87-451A2FB5CF37}"/>
            </a:ext>
          </a:extLst>
        </xdr:cNvPr>
        <xdr:cNvSpPr/>
      </xdr:nvSpPr>
      <xdr:spPr>
        <a:xfrm>
          <a:off x="13439775" y="6800850"/>
          <a:ext cx="390525" cy="314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9</a:t>
          </a:r>
        </a:p>
      </xdr:txBody>
    </xdr:sp>
    <xdr:clientData/>
  </xdr:twoCellAnchor>
  <xdr:twoCellAnchor>
    <xdr:from>
      <xdr:col>20</xdr:col>
      <xdr:colOff>361950</xdr:colOff>
      <xdr:row>10</xdr:row>
      <xdr:rowOff>152400</xdr:rowOff>
    </xdr:from>
    <xdr:to>
      <xdr:col>21</xdr:col>
      <xdr:colOff>0</xdr:colOff>
      <xdr:row>13</xdr:row>
      <xdr:rowOff>114300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79776496-760E-4CF0-B221-315D399EFB93}"/>
            </a:ext>
          </a:extLst>
        </xdr:cNvPr>
        <xdr:cNvCxnSpPr/>
      </xdr:nvCxnSpPr>
      <xdr:spPr>
        <a:xfrm flipH="1">
          <a:off x="12553950" y="1962150"/>
          <a:ext cx="247650" cy="6191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601437</xdr:colOff>
      <xdr:row>1</xdr:row>
      <xdr:rowOff>0</xdr:rowOff>
    </xdr:from>
    <xdr:to>
      <xdr:col>2</xdr:col>
      <xdr:colOff>609601</xdr:colOff>
      <xdr:row>6</xdr:row>
      <xdr:rowOff>127908</xdr:rowOff>
    </xdr:to>
    <xdr:sp macro="" textlink="">
      <xdr:nvSpPr>
        <xdr:cNvPr id="2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591912" y="190500"/>
          <a:ext cx="1179739" cy="1080408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0</xdr:col>
      <xdr:colOff>449036</xdr:colOff>
      <xdr:row>9</xdr:row>
      <xdr:rowOff>136070</xdr:rowOff>
    </xdr:from>
    <xdr:to>
      <xdr:col>9</xdr:col>
      <xdr:colOff>283027</xdr:colOff>
      <xdr:row>25</xdr:row>
      <xdr:rowOff>333374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449036" y="1850570"/>
          <a:ext cx="7511141" cy="42740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  <a:latin typeface="+mn-lt"/>
              <a:ea typeface="+mn-ea"/>
              <a:cs typeface="+mn-cs"/>
            </a:rPr>
            <a:t>Shaum 186</a:t>
          </a:r>
        </a:p>
        <a:p>
          <a:r>
            <a:rPr lang="en-US" sz="240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The</a:t>
          </a:r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 time spent watching birds per week by members of the Malibu Bird Watching Club has a normal distribution with mean of 21.5 hours and standard deviation of 7.5 hours.</a:t>
          </a:r>
        </a:p>
        <a:p>
          <a:endParaRPr lang="en-US" sz="240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a) Find the percent of these bird watchers   who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</a:t>
          </a:r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watch birds less than 25 hours per week.</a:t>
          </a:r>
        </a:p>
        <a:p>
          <a:endParaRPr lang="en-US" sz="240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b) Find the z value of the probability  =  to 0.6796</a:t>
          </a:r>
          <a:endParaRPr lang="en-US" sz="240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9071</xdr:colOff>
      <xdr:row>9</xdr:row>
      <xdr:rowOff>97972</xdr:rowOff>
    </xdr:from>
    <xdr:to>
      <xdr:col>10</xdr:col>
      <xdr:colOff>25399</xdr:colOff>
      <xdr:row>32</xdr:row>
      <xdr:rowOff>132080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 flipH="1">
          <a:off x="8276771" y="1812472"/>
          <a:ext cx="16328" cy="57300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14</xdr:col>
      <xdr:colOff>391886</xdr:colOff>
      <xdr:row>21</xdr:row>
      <xdr:rowOff>304800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1021786" y="478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11</xdr:col>
      <xdr:colOff>516165</xdr:colOff>
      <xdr:row>3</xdr:row>
      <xdr:rowOff>52615</xdr:rowOff>
    </xdr:from>
    <xdr:to>
      <xdr:col>16</xdr:col>
      <xdr:colOff>414565</xdr:colOff>
      <xdr:row>7</xdr:row>
      <xdr:rowOff>30843</xdr:rowOff>
    </xdr:to>
    <xdr:sp macro="" textlink="">
      <xdr:nvSpPr>
        <xdr:cNvPr id="7" name="Rounded Rectangle 10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9333594" y="624115"/>
          <a:ext cx="2823935" cy="74022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</a:rPr>
            <a:t>Workspace</a:t>
          </a:r>
        </a:p>
      </xdr:txBody>
    </xdr:sp>
    <xdr:clientData/>
  </xdr:twoCellAnchor>
  <xdr:twoCellAnchor>
    <xdr:from>
      <xdr:col>3</xdr:col>
      <xdr:colOff>301625</xdr:colOff>
      <xdr:row>1</xdr:row>
      <xdr:rowOff>95250</xdr:rowOff>
    </xdr:from>
    <xdr:to>
      <xdr:col>10</xdr:col>
      <xdr:colOff>361496</xdr:colOff>
      <xdr:row>5</xdr:row>
      <xdr:rowOff>171450</xdr:rowOff>
    </xdr:to>
    <xdr:sp macro="" textlink="">
      <xdr:nvSpPr>
        <xdr:cNvPr id="8" name="Rounded Rectangle 9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2073275" y="285750"/>
          <a:ext cx="6555921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</a:rPr>
            <a:t>Problem 8</a:t>
          </a:r>
          <a:r>
            <a:rPr lang="en-US" sz="3200" b="0" baseline="0">
              <a:solidFill>
                <a:schemeClr val="accent4">
                  <a:lumMod val="50000"/>
                </a:schemeClr>
              </a:solidFill>
            </a:rPr>
            <a:t>  </a:t>
          </a:r>
          <a:endParaRPr lang="en-US" sz="3200" b="0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  <xdr:twoCellAnchor>
    <xdr:from>
      <xdr:col>19</xdr:col>
      <xdr:colOff>0</xdr:colOff>
      <xdr:row>4</xdr:row>
      <xdr:rowOff>0</xdr:rowOff>
    </xdr:from>
    <xdr:to>
      <xdr:col>21</xdr:col>
      <xdr:colOff>341879</xdr:colOff>
      <xdr:row>8</xdr:row>
      <xdr:rowOff>152400</xdr:rowOff>
    </xdr:to>
    <xdr:sp macro="" textlink="">
      <xdr:nvSpPr>
        <xdr:cNvPr id="14" name="Rectangle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13498286" y="762000"/>
          <a:ext cx="1512093" cy="914400"/>
        </a:xfrm>
        <a:prstGeom prst="rect">
          <a:avLst/>
        </a:prstGeom>
        <a:solidFill>
          <a:srgbClr val="FFC000"/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601437</xdr:colOff>
      <xdr:row>1</xdr:row>
      <xdr:rowOff>0</xdr:rowOff>
    </xdr:from>
    <xdr:to>
      <xdr:col>2</xdr:col>
      <xdr:colOff>609601</xdr:colOff>
      <xdr:row>6</xdr:row>
      <xdr:rowOff>127908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01437" y="0"/>
          <a:ext cx="1227364" cy="1042308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0</xdr:col>
      <xdr:colOff>449036</xdr:colOff>
      <xdr:row>9</xdr:row>
      <xdr:rowOff>136070</xdr:rowOff>
    </xdr:from>
    <xdr:to>
      <xdr:col>9</xdr:col>
      <xdr:colOff>283027</xdr:colOff>
      <xdr:row>25</xdr:row>
      <xdr:rowOff>333374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449036" y="1850570"/>
          <a:ext cx="7485741" cy="42136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  <a:latin typeface="+mn-lt"/>
              <a:ea typeface="+mn-ea"/>
              <a:cs typeface="+mn-cs"/>
            </a:rPr>
            <a:t>Shaum 186</a:t>
          </a:r>
        </a:p>
        <a:p>
          <a:r>
            <a:rPr lang="en-US" sz="240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The</a:t>
          </a:r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 time spent watching birds per week by members of the Malibu Bird Watching Club has a normal distribution with mean of 21.5 hours and standard deviation of 7.5 hours.</a:t>
          </a:r>
        </a:p>
        <a:p>
          <a:endParaRPr lang="en-US" sz="240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a) Find the percent of these bird watchers who</a:t>
          </a: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    watch birds less than 25 hours per week.</a:t>
          </a:r>
        </a:p>
        <a:p>
          <a:endParaRPr lang="en-US" sz="240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b) Find the z value of the probability  =  to</a:t>
          </a: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     0.6796</a:t>
          </a:r>
          <a:endParaRPr lang="en-US" sz="240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9071</xdr:colOff>
      <xdr:row>9</xdr:row>
      <xdr:rowOff>97972</xdr:rowOff>
    </xdr:from>
    <xdr:to>
      <xdr:col>10</xdr:col>
      <xdr:colOff>25399</xdr:colOff>
      <xdr:row>32</xdr:row>
      <xdr:rowOff>132080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CxnSpPr/>
      </xdr:nvCxnSpPr>
      <xdr:spPr>
        <a:xfrm flipH="1">
          <a:off x="8530771" y="1698172"/>
          <a:ext cx="16328" cy="545700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14</xdr:col>
      <xdr:colOff>391886</xdr:colOff>
      <xdr:row>21</xdr:row>
      <xdr:rowOff>304800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11867606" y="436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12</xdr:col>
      <xdr:colOff>54429</xdr:colOff>
      <xdr:row>16</xdr:row>
      <xdr:rowOff>119742</xdr:rowOff>
    </xdr:from>
    <xdr:to>
      <xdr:col>17</xdr:col>
      <xdr:colOff>457200</xdr:colOff>
      <xdr:row>19</xdr:row>
      <xdr:rowOff>292100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9795329" y="3104242"/>
          <a:ext cx="3450771" cy="7311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800" baseline="0"/>
            <a:t>a</a:t>
          </a:r>
          <a:r>
            <a:rPr lang="en-US" sz="1800" baseline="0">
              <a:latin typeface="Lucida Bright" panose="02040602050505020304" pitchFamily="18" charset="0"/>
            </a:rPr>
            <a:t>. NORM.S.DIST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393700</xdr:colOff>
      <xdr:row>5</xdr:row>
      <xdr:rowOff>25400</xdr:rowOff>
    </xdr:from>
    <xdr:to>
      <xdr:col>16</xdr:col>
      <xdr:colOff>292100</xdr:colOff>
      <xdr:row>9</xdr:row>
      <xdr:rowOff>3628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9525000" y="914400"/>
          <a:ext cx="2946400" cy="68942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3</xdr:col>
      <xdr:colOff>301625</xdr:colOff>
      <xdr:row>1</xdr:row>
      <xdr:rowOff>95250</xdr:rowOff>
    </xdr:from>
    <xdr:to>
      <xdr:col>10</xdr:col>
      <xdr:colOff>361496</xdr:colOff>
      <xdr:row>5</xdr:row>
      <xdr:rowOff>171450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2063750" y="285750"/>
          <a:ext cx="6536871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</a:rPr>
            <a:t>Problem</a:t>
          </a:r>
          <a:r>
            <a:rPr lang="en-US" sz="3200" b="0" baseline="0">
              <a:solidFill>
                <a:schemeClr val="accent4">
                  <a:lumMod val="50000"/>
                </a:schemeClr>
              </a:solidFill>
            </a:rPr>
            <a:t> 8 Solved</a:t>
          </a:r>
          <a:endParaRPr lang="en-US" sz="3200" b="0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  <xdr:twoCellAnchor>
    <xdr:from>
      <xdr:col>12</xdr:col>
      <xdr:colOff>27214</xdr:colOff>
      <xdr:row>20</xdr:row>
      <xdr:rowOff>238125</xdr:rowOff>
    </xdr:from>
    <xdr:to>
      <xdr:col>17</xdr:col>
      <xdr:colOff>447675</xdr:colOff>
      <xdr:row>22</xdr:row>
      <xdr:rowOff>228600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 txBox="1"/>
      </xdr:nvSpPr>
      <xdr:spPr>
        <a:xfrm>
          <a:off x="9429750" y="4388304"/>
          <a:ext cx="3345996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800">
              <a:latin typeface="Lucida Bright" panose="02040602050505020304" pitchFamily="18" charset="0"/>
            </a:rPr>
            <a:t>b. NORM.S.INV </a:t>
          </a:r>
          <a:r>
            <a:rPr lang="en-US" sz="1800" baseline="0">
              <a:latin typeface="Lucida Bright" panose="02040602050505020304" pitchFamily="18" charset="0"/>
            </a:rPr>
            <a:t>(0.6796)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531586</xdr:colOff>
      <xdr:row>18</xdr:row>
      <xdr:rowOff>239486</xdr:rowOff>
    </xdr:from>
    <xdr:to>
      <xdr:col>23</xdr:col>
      <xdr:colOff>277586</xdr:colOff>
      <xdr:row>21</xdr:row>
      <xdr:rowOff>38101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4614979" y="3763736"/>
          <a:ext cx="1501321" cy="7647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Reversed</a:t>
          </a:r>
          <a:r>
            <a:rPr lang="en-US" sz="2000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Functions</a:t>
          </a:r>
          <a:endParaRPr lang="en-US" sz="200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13606</xdr:colOff>
      <xdr:row>18</xdr:row>
      <xdr:rowOff>86177</xdr:rowOff>
    </xdr:from>
    <xdr:to>
      <xdr:col>22</xdr:col>
      <xdr:colOff>140606</xdr:colOff>
      <xdr:row>18</xdr:row>
      <xdr:rowOff>225877</xdr:rowOff>
    </xdr:to>
    <xdr:cxnSp macro="">
      <xdr:nvCxnSpPr>
        <xdr:cNvPr id="7" name="Elbow Connector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CxnSpPr/>
      </xdr:nvCxnSpPr>
      <xdr:spPr>
        <a:xfrm>
          <a:off x="14096999" y="3610427"/>
          <a:ext cx="1297214" cy="139700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556986</xdr:colOff>
      <xdr:row>21</xdr:row>
      <xdr:rowOff>38101</xdr:rowOff>
    </xdr:from>
    <xdr:to>
      <xdr:col>22</xdr:col>
      <xdr:colOff>99786</xdr:colOff>
      <xdr:row>21</xdr:row>
      <xdr:rowOff>215901</xdr:rowOff>
    </xdr:to>
    <xdr:cxnSp macro="">
      <xdr:nvCxnSpPr>
        <xdr:cNvPr id="14" name="Elbow Connector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>
          <a:endCxn id="2" idx="2"/>
        </xdr:cNvCxnSpPr>
      </xdr:nvCxnSpPr>
      <xdr:spPr>
        <a:xfrm flipV="1">
          <a:off x="14055272" y="4528458"/>
          <a:ext cx="1298121" cy="177800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67129</xdr:colOff>
      <xdr:row>11</xdr:row>
      <xdr:rowOff>81642</xdr:rowOff>
    </xdr:from>
    <xdr:to>
      <xdr:col>17</xdr:col>
      <xdr:colOff>469900</xdr:colOff>
      <xdr:row>14</xdr:row>
      <xdr:rowOff>177800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 txBox="1"/>
      </xdr:nvSpPr>
      <xdr:spPr>
        <a:xfrm>
          <a:off x="9808029" y="2037442"/>
          <a:ext cx="3450771" cy="6295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n-US" sz="1800" baseline="0">
              <a:latin typeface="Lucida Bright" panose="02040602050505020304" pitchFamily="18" charset="0"/>
            </a:rPr>
            <a:t>STANDARDIZE = z</a:t>
          </a:r>
        </a:p>
        <a:p>
          <a:pPr algn="l"/>
          <a:endParaRPr lang="en-US" sz="1800" baseline="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550637</xdr:colOff>
      <xdr:row>1</xdr:row>
      <xdr:rowOff>114300</xdr:rowOff>
    </xdr:from>
    <xdr:to>
      <xdr:col>2</xdr:col>
      <xdr:colOff>558801</xdr:colOff>
      <xdr:row>7</xdr:row>
      <xdr:rowOff>64408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550637" y="297180"/>
          <a:ext cx="1227364" cy="1047388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103414</xdr:colOff>
      <xdr:row>4</xdr:row>
      <xdr:rowOff>137886</xdr:rowOff>
    </xdr:from>
    <xdr:to>
      <xdr:col>16</xdr:col>
      <xdr:colOff>266700</xdr:colOff>
      <xdr:row>8</xdr:row>
      <xdr:rowOff>116113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9755414" y="849086"/>
          <a:ext cx="2601686" cy="68942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0</xdr:col>
      <xdr:colOff>449036</xdr:colOff>
      <xdr:row>9</xdr:row>
      <xdr:rowOff>136071</xdr:rowOff>
    </xdr:from>
    <xdr:to>
      <xdr:col>9</xdr:col>
      <xdr:colOff>571500</xdr:colOff>
      <xdr:row>25</xdr:row>
      <xdr:rowOff>81643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449036" y="1850571"/>
          <a:ext cx="7769678" cy="3891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>
              <a:solidFill>
                <a:schemeClr val="bg1"/>
              </a:solidFill>
              <a:latin typeface="+mn-lt"/>
              <a:ea typeface="+mn-ea"/>
              <a:cs typeface="+mn-cs"/>
            </a:rPr>
            <a:t>Groebner 6 202</a:t>
          </a:r>
          <a:r>
            <a:rPr lang="en-US" sz="2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2000" b="0">
              <a:latin typeface="Lucida Bright" panose="02040602050505020304" pitchFamily="18" charset="0"/>
            </a:rPr>
            <a:t>After completing a study, a company in Kansas City concluded the time its employees spend commuting to work each day is normally distributed with a mean of 15 minutes and standard</a:t>
          </a:r>
          <a:r>
            <a:rPr lang="en-US" sz="2000" b="0" baseline="0">
              <a:latin typeface="Lucida Bright" panose="02040602050505020304" pitchFamily="18" charset="0"/>
            </a:rPr>
            <a:t> deviation of 3.5 minutes.</a:t>
          </a:r>
        </a:p>
        <a:p>
          <a:endParaRPr lang="en-US" sz="2000" b="0" baseline="0">
            <a:latin typeface="Lucida Bright" panose="02040602050505020304" pitchFamily="18" charset="0"/>
          </a:endParaRPr>
        </a:p>
        <a:p>
          <a:r>
            <a:rPr lang="en-US" sz="2000" b="0" baseline="0">
              <a:latin typeface="Lucida Bright" panose="02040602050505020304" pitchFamily="18" charset="0"/>
            </a:rPr>
            <a:t>One employee has indicated that she commutes 22 minutes or more per day. </a:t>
          </a:r>
        </a:p>
        <a:p>
          <a:endParaRPr lang="en-US" sz="2000" b="0" baseline="0">
            <a:latin typeface="Lucida Bright" panose="02040602050505020304" pitchFamily="18" charset="0"/>
          </a:endParaRPr>
        </a:p>
        <a:p>
          <a:r>
            <a:rPr lang="en-US" sz="2000" b="0" baseline="0">
              <a:latin typeface="Lucida Bright" panose="02040602050505020304" pitchFamily="18" charset="0"/>
            </a:rPr>
            <a:t>Find the  probability that that employee would commute 22 or more minutes per day.</a:t>
          </a:r>
          <a:endParaRPr lang="en-US" sz="2000" b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440871</xdr:colOff>
      <xdr:row>8</xdr:row>
      <xdr:rowOff>174172</xdr:rowOff>
    </xdr:from>
    <xdr:to>
      <xdr:col>10</xdr:col>
      <xdr:colOff>440871</xdr:colOff>
      <xdr:row>32</xdr:row>
      <xdr:rowOff>30480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 flipH="1">
          <a:off x="8673192" y="1698172"/>
          <a:ext cx="0" cy="55985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391886</xdr:colOff>
      <xdr:row>21</xdr:row>
      <xdr:rowOff>304800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/>
      </xdr:nvSpPr>
      <xdr:spPr>
        <a:xfrm>
          <a:off x="11867606" y="443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12</xdr:col>
      <xdr:colOff>139700</xdr:colOff>
      <xdr:row>10</xdr:row>
      <xdr:rowOff>165100</xdr:rowOff>
    </xdr:from>
    <xdr:to>
      <xdr:col>23</xdr:col>
      <xdr:colOff>88900</xdr:colOff>
      <xdr:row>19</xdr:row>
      <xdr:rowOff>304800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E00-000009000000}"/>
                </a:ext>
              </a:extLst>
            </xdr:cNvPr>
            <xdr:cNvSpPr txBox="1"/>
          </xdr:nvSpPr>
          <xdr:spPr>
            <a:xfrm>
              <a:off x="9791700" y="1943100"/>
              <a:ext cx="6654800" cy="17399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prst="relaxedInset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000" b="1">
                  <a:solidFill>
                    <a:schemeClr val="accent2">
                      <a:lumMod val="50000"/>
                    </a:schemeClr>
                  </a:solidFill>
                </a:rPr>
                <a:t>Step 1.</a:t>
              </a:r>
              <a:r>
                <a:rPr lang="en-US" sz="2000" b="1" baseline="0">
                  <a:solidFill>
                    <a:schemeClr val="accent2">
                      <a:lumMod val="50000"/>
                    </a:schemeClr>
                  </a:solidFill>
                </a:rPr>
                <a:t> Determine the mean and standard deviation for the random variable:</a:t>
              </a:r>
            </a:p>
            <a:p>
              <a:endParaRPr lang="en-US" sz="2000" baseline="0"/>
            </a:p>
            <a:p>
              <a:pPr algn="l"/>
              <a14:m>
                <m:oMath xmlns:m="http://schemas.openxmlformats.org/officeDocument/2006/math">
                  <m:r>
                    <a:rPr lang="en-US" sz="2000" i="1" baseline="0">
                      <a:latin typeface="Cambria Math"/>
                    </a:rPr>
                    <m:t>µ</m:t>
                  </m:r>
                </m:oMath>
              </a14:m>
              <a:r>
                <a:rPr lang="en-US" sz="2000" i="1" baseline="0">
                  <a:latin typeface="Cambria Math"/>
                </a:rPr>
                <a:t> </a:t>
              </a:r>
              <a:r>
                <a:rPr lang="en-US" sz="2000" i="0" baseline="0">
                  <a:latin typeface="Cambria Math"/>
                </a:rPr>
                <a:t>= 15</a:t>
              </a:r>
            </a:p>
            <a:p>
              <a:pPr algn="l"/>
              <a14:m>
                <m:oMath xmlns:m="http://schemas.openxmlformats.org/officeDocument/2006/math">
                  <m:r>
                    <m:rPr>
                      <m:sty m:val="p"/>
                    </m:rPr>
                    <a:rPr lang="el-GR" sz="2000" i="1" baseline="0">
                      <a:latin typeface="Cambria Math"/>
                    </a:rPr>
                    <m:t>σ</m:t>
                  </m:r>
                </m:oMath>
              </a14:m>
              <a:r>
                <a:rPr lang="en-US" sz="2000" baseline="0"/>
                <a:t> = 3.5</a:t>
              </a:r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9791700" y="1943100"/>
              <a:ext cx="6654800" cy="17399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prst="relaxedInset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000" b="1">
                  <a:solidFill>
                    <a:schemeClr val="accent2">
                      <a:lumMod val="50000"/>
                    </a:schemeClr>
                  </a:solidFill>
                </a:rPr>
                <a:t>Step 1.</a:t>
              </a:r>
              <a:r>
                <a:rPr lang="en-US" sz="2000" b="1" baseline="0">
                  <a:solidFill>
                    <a:schemeClr val="accent2">
                      <a:lumMod val="50000"/>
                    </a:schemeClr>
                  </a:solidFill>
                </a:rPr>
                <a:t> Determine the mean and standard deviation for the random variable:</a:t>
              </a:r>
            </a:p>
            <a:p>
              <a:endParaRPr lang="en-US" sz="2000" baseline="0"/>
            </a:p>
            <a:p>
              <a:pPr algn="l"/>
              <a:r>
                <a:rPr lang="en-US" sz="2000" i="0" baseline="0">
                  <a:latin typeface="Cambria Math"/>
                </a:rPr>
                <a:t>µ</a:t>
              </a:r>
              <a:r>
                <a:rPr lang="en-US" sz="2000" i="1" baseline="0">
                  <a:latin typeface="Cambria Math"/>
                </a:rPr>
                <a:t> </a:t>
              </a:r>
              <a:r>
                <a:rPr lang="en-US" sz="2000" i="0" baseline="0">
                  <a:latin typeface="Cambria Math"/>
                </a:rPr>
                <a:t>= 15</a:t>
              </a:r>
            </a:p>
            <a:p>
              <a:pPr algn="l"/>
              <a:r>
                <a:rPr lang="el-GR" sz="2000" i="0" baseline="0">
                  <a:latin typeface="Cambria Math"/>
                </a:rPr>
                <a:t>σ</a:t>
              </a:r>
              <a:r>
                <a:rPr lang="en-US" sz="2000" baseline="0"/>
                <a:t> = 3.5</a:t>
              </a:r>
            </a:p>
          </xdr:txBody>
        </xdr:sp>
      </mc:Fallback>
    </mc:AlternateContent>
    <xdr:clientData/>
  </xdr:twoCellAnchor>
  <xdr:twoCellAnchor>
    <xdr:from>
      <xdr:col>12</xdr:col>
      <xdr:colOff>139700</xdr:colOff>
      <xdr:row>20</xdr:row>
      <xdr:rowOff>139700</xdr:rowOff>
    </xdr:from>
    <xdr:to>
      <xdr:col>23</xdr:col>
      <xdr:colOff>88900</xdr:colOff>
      <xdr:row>26</xdr:row>
      <xdr:rowOff>12700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 txBox="1"/>
      </xdr:nvSpPr>
      <xdr:spPr>
        <a:xfrm>
          <a:off x="9791700" y="3911600"/>
          <a:ext cx="6654800" cy="185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relaxedInse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>
              <a:solidFill>
                <a:schemeClr val="accent2">
                  <a:lumMod val="50000"/>
                </a:schemeClr>
              </a:solidFill>
            </a:rPr>
            <a:t>Step 2.</a:t>
          </a:r>
          <a:r>
            <a:rPr lang="en-US" sz="2000" b="1" baseline="0">
              <a:solidFill>
                <a:schemeClr val="accent2">
                  <a:lumMod val="50000"/>
                </a:schemeClr>
              </a:solidFill>
            </a:rPr>
            <a:t> Define the event of interest:</a:t>
          </a:r>
        </a:p>
        <a:p>
          <a:endParaRPr lang="en-US" sz="2000" b="1" baseline="0"/>
        </a:p>
        <a:p>
          <a:r>
            <a:rPr lang="en-US" sz="2000" baseline="0"/>
            <a:t>Probability that the employee commute time is greater than 22 minutes.</a:t>
          </a:r>
        </a:p>
        <a:p>
          <a:r>
            <a:rPr lang="en-US" sz="2000" baseline="0"/>
            <a:t>P(x ≥ 22)=?</a:t>
          </a:r>
        </a:p>
      </xdr:txBody>
    </xdr:sp>
    <xdr:clientData/>
  </xdr:twoCellAnchor>
  <xdr:twoCellAnchor>
    <xdr:from>
      <xdr:col>12</xdr:col>
      <xdr:colOff>190500</xdr:colOff>
      <xdr:row>26</xdr:row>
      <xdr:rowOff>177800</xdr:rowOff>
    </xdr:from>
    <xdr:to>
      <xdr:col>18</xdr:col>
      <xdr:colOff>38100</xdr:colOff>
      <xdr:row>33</xdr:row>
      <xdr:rowOff>50800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 txBox="1"/>
      </xdr:nvSpPr>
      <xdr:spPr>
        <a:xfrm>
          <a:off x="9842500" y="5867400"/>
          <a:ext cx="3505200" cy="127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relaxedInse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>
              <a:solidFill>
                <a:schemeClr val="accent2">
                  <a:lumMod val="50000"/>
                </a:schemeClr>
              </a:solidFill>
            </a:rPr>
            <a:t>Step 3.</a:t>
          </a:r>
          <a:r>
            <a:rPr lang="en-US" sz="2000" b="1" baseline="0">
              <a:solidFill>
                <a:schemeClr val="accent2">
                  <a:lumMod val="50000"/>
                </a:schemeClr>
              </a:solidFill>
            </a:rPr>
            <a:t> Standardize:</a:t>
          </a:r>
        </a:p>
        <a:p>
          <a:endParaRPr lang="en-US" sz="2000" baseline="0"/>
        </a:p>
        <a:p>
          <a:r>
            <a:rPr lang="en-US" sz="2000" baseline="0"/>
            <a:t>z= (x - µ)/</a:t>
          </a:r>
          <a:r>
            <a:rPr lang="el-GR" sz="2000" baseline="0"/>
            <a:t>σ</a:t>
          </a:r>
          <a:r>
            <a:rPr lang="en-US" sz="2000" baseline="0"/>
            <a:t>= (22 - 15)/3.5 = </a:t>
          </a:r>
          <a:r>
            <a:rPr lang="en-US" sz="2000" b="1" baseline="0">
              <a:solidFill>
                <a:srgbClr val="FF0000"/>
              </a:solidFill>
            </a:rPr>
            <a:t>2</a:t>
          </a:r>
        </a:p>
      </xdr:txBody>
    </xdr:sp>
    <xdr:clientData/>
  </xdr:twoCellAnchor>
  <xdr:twoCellAnchor>
    <xdr:from>
      <xdr:col>12</xdr:col>
      <xdr:colOff>165100</xdr:colOff>
      <xdr:row>34</xdr:row>
      <xdr:rowOff>88900</xdr:rowOff>
    </xdr:from>
    <xdr:to>
      <xdr:col>23</xdr:col>
      <xdr:colOff>215900</xdr:colOff>
      <xdr:row>39</xdr:row>
      <xdr:rowOff>139700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 txBox="1"/>
      </xdr:nvSpPr>
      <xdr:spPr>
        <a:xfrm>
          <a:off x="9817100" y="7353300"/>
          <a:ext cx="6756400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relaxedInse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>
              <a:solidFill>
                <a:schemeClr val="accent2">
                  <a:lumMod val="50000"/>
                </a:schemeClr>
              </a:solidFill>
            </a:rPr>
            <a:t>Step 4.</a:t>
          </a:r>
          <a:r>
            <a:rPr lang="en-US" sz="2000" b="1" baseline="0">
              <a:solidFill>
                <a:schemeClr val="accent2">
                  <a:lumMod val="50000"/>
                </a:schemeClr>
              </a:solidFill>
            </a:rPr>
            <a:t> Find the probability corresponding to the value of z = 2</a:t>
          </a:r>
        </a:p>
        <a:p>
          <a:r>
            <a:rPr lang="en-US" sz="2000" b="0" baseline="0"/>
            <a:t>Use </a:t>
          </a:r>
          <a:r>
            <a:rPr lang="en-US" sz="2000" b="1" baseline="0">
              <a:solidFill>
                <a:srgbClr val="C00000"/>
              </a:solidFill>
            </a:rPr>
            <a:t>NORM.S.DIST</a:t>
          </a:r>
        </a:p>
        <a:p>
          <a:endParaRPr lang="en-US" sz="2000" baseline="0"/>
        </a:p>
      </xdr:txBody>
    </xdr:sp>
    <xdr:clientData/>
  </xdr:twoCellAnchor>
  <xdr:twoCellAnchor>
    <xdr:from>
      <xdr:col>12</xdr:col>
      <xdr:colOff>190500</xdr:colOff>
      <xdr:row>42</xdr:row>
      <xdr:rowOff>0</xdr:rowOff>
    </xdr:from>
    <xdr:to>
      <xdr:col>23</xdr:col>
      <xdr:colOff>241300</xdr:colOff>
      <xdr:row>46</xdr:row>
      <xdr:rowOff>152400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 txBox="1"/>
      </xdr:nvSpPr>
      <xdr:spPr>
        <a:xfrm>
          <a:off x="9842500" y="8686800"/>
          <a:ext cx="6756400" cy="863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relaxedInse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>
              <a:solidFill>
                <a:schemeClr val="accent2">
                  <a:lumMod val="50000"/>
                </a:schemeClr>
              </a:solidFill>
            </a:rPr>
            <a:t>Step 5.</a:t>
          </a:r>
          <a:r>
            <a:rPr lang="en-US" sz="2000" b="1" baseline="0">
              <a:solidFill>
                <a:schemeClr val="accent2">
                  <a:lumMod val="50000"/>
                </a:schemeClr>
              </a:solidFill>
            </a:rPr>
            <a:t> Determine the probability for the invent of interest: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0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1-NORM.S.DIST</a:t>
          </a:r>
          <a:endParaRPr lang="en-US" sz="2000" b="1">
            <a:solidFill>
              <a:srgbClr val="C00000"/>
            </a:solidFill>
            <a:effectLst/>
          </a:endParaRPr>
        </a:p>
        <a:p>
          <a:endParaRPr lang="en-US" sz="2000" b="1" baseline="0"/>
        </a:p>
      </xdr:txBody>
    </xdr:sp>
    <xdr:clientData/>
  </xdr:twoCellAnchor>
  <xdr:twoCellAnchor>
    <xdr:from>
      <xdr:col>3</xdr:col>
      <xdr:colOff>476250</xdr:colOff>
      <xdr:row>2</xdr:row>
      <xdr:rowOff>95250</xdr:rowOff>
    </xdr:from>
    <xdr:to>
      <xdr:col>10</xdr:col>
      <xdr:colOff>536121</xdr:colOff>
      <xdr:row>6</xdr:row>
      <xdr:rowOff>171450</xdr:rowOff>
    </xdr:to>
    <xdr:sp macro="" textlink="">
      <xdr:nvSpPr>
        <xdr:cNvPr id="14" name="Rounded Rectangle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2238375" y="476250"/>
          <a:ext cx="6536871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</a:rPr>
            <a:t>Problem</a:t>
          </a:r>
          <a:r>
            <a:rPr lang="en-US" sz="3200" b="0" baseline="0">
              <a:solidFill>
                <a:schemeClr val="accent4">
                  <a:lumMod val="50000"/>
                </a:schemeClr>
              </a:solidFill>
            </a:rPr>
            <a:t> 7 Solved</a:t>
          </a:r>
          <a:endParaRPr lang="en-US" sz="3200" b="0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517071</xdr:colOff>
      <xdr:row>29</xdr:row>
      <xdr:rowOff>54428</xdr:rowOff>
    </xdr:from>
    <xdr:to>
      <xdr:col>10</xdr:col>
      <xdr:colOff>299357</xdr:colOff>
      <xdr:row>40</xdr:row>
      <xdr:rowOff>13608</xdr:rowOff>
    </xdr:to>
    <xdr:pic>
      <xdr:nvPicPr>
        <xdr:cNvPr id="21" name="BLOGGER_PHOTO_ID_5352780648353918402" descr="http://2.bp.blogspot.com/_QnCexi61Abk/Skjlo7G4bcI/AAAAAAAAAJs/KNxHUPqvx3M/s320/normal+blank.gif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1035" y="6776357"/>
          <a:ext cx="3510643" cy="2027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380999</xdr:colOff>
      <xdr:row>29</xdr:row>
      <xdr:rowOff>136071</xdr:rowOff>
    </xdr:from>
    <xdr:to>
      <xdr:col>8</xdr:col>
      <xdr:colOff>380999</xdr:colOff>
      <xdr:row>38</xdr:row>
      <xdr:rowOff>147411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CxnSpPr/>
      </xdr:nvCxnSpPr>
      <xdr:spPr>
        <a:xfrm>
          <a:off x="7443106" y="6858000"/>
          <a:ext cx="0" cy="1698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503465</xdr:colOff>
      <xdr:row>38</xdr:row>
      <xdr:rowOff>40822</xdr:rowOff>
    </xdr:from>
    <xdr:to>
      <xdr:col>10</xdr:col>
      <xdr:colOff>185058</xdr:colOff>
      <xdr:row>38</xdr:row>
      <xdr:rowOff>40822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CxnSpPr/>
      </xdr:nvCxnSpPr>
      <xdr:spPr>
        <a:xfrm>
          <a:off x="7565572" y="8450036"/>
          <a:ext cx="851807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285749</xdr:colOff>
      <xdr:row>37</xdr:row>
      <xdr:rowOff>54429</xdr:rowOff>
    </xdr:from>
    <xdr:to>
      <xdr:col>11</xdr:col>
      <xdr:colOff>298449</xdr:colOff>
      <xdr:row>39</xdr:row>
      <xdr:rowOff>79829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SpPr/>
      </xdr:nvSpPr>
      <xdr:spPr>
        <a:xfrm>
          <a:off x="8518070" y="8273143"/>
          <a:ext cx="597808" cy="406400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600">
              <a:solidFill>
                <a:srgbClr val="C00000"/>
              </a:solidFill>
            </a:rPr>
            <a:t>?</a:t>
          </a:r>
        </a:p>
      </xdr:txBody>
    </xdr:sp>
    <xdr:clientData/>
  </xdr:twoCellAnchor>
  <xdr:twoCellAnchor>
    <xdr:from>
      <xdr:col>8</xdr:col>
      <xdr:colOff>108858</xdr:colOff>
      <xdr:row>40</xdr:row>
      <xdr:rowOff>13608</xdr:rowOff>
    </xdr:from>
    <xdr:to>
      <xdr:col>9</xdr:col>
      <xdr:colOff>13608</xdr:colOff>
      <xdr:row>41</xdr:row>
      <xdr:rowOff>124733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SpPr txBox="1"/>
      </xdr:nvSpPr>
      <xdr:spPr>
        <a:xfrm>
          <a:off x="7170965" y="8803822"/>
          <a:ext cx="489857" cy="30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+2</a:t>
          </a:r>
        </a:p>
      </xdr:txBody>
    </xdr:sp>
    <xdr:clientData/>
  </xdr:twoCellAnchor>
  <xdr:twoCellAnchor>
    <xdr:from>
      <xdr:col>5</xdr:col>
      <xdr:colOff>1129392</xdr:colOff>
      <xdr:row>37</xdr:row>
      <xdr:rowOff>81644</xdr:rowOff>
    </xdr:from>
    <xdr:to>
      <xdr:col>8</xdr:col>
      <xdr:colOff>406399</xdr:colOff>
      <xdr:row>37</xdr:row>
      <xdr:rowOff>81644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CxnSpPr/>
      </xdr:nvCxnSpPr>
      <xdr:spPr>
        <a:xfrm flipH="1">
          <a:off x="5633356" y="8300358"/>
          <a:ext cx="18351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122464</xdr:colOff>
      <xdr:row>33</xdr:row>
      <xdr:rowOff>152400</xdr:rowOff>
    </xdr:from>
    <xdr:to>
      <xdr:col>7</xdr:col>
      <xdr:colOff>152399</xdr:colOff>
      <xdr:row>39</xdr:row>
      <xdr:rowOff>27215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CxnSpPr/>
      </xdr:nvCxnSpPr>
      <xdr:spPr>
        <a:xfrm flipH="1">
          <a:off x="6599464" y="7609114"/>
          <a:ext cx="29935" cy="10178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394607</xdr:colOff>
      <xdr:row>37</xdr:row>
      <xdr:rowOff>122465</xdr:rowOff>
    </xdr:from>
    <xdr:to>
      <xdr:col>8</xdr:col>
      <xdr:colOff>408214</xdr:colOff>
      <xdr:row>38</xdr:row>
      <xdr:rowOff>149679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E00-000087000000}"/>
            </a:ext>
          </a:extLst>
        </xdr:cNvPr>
        <xdr:cNvCxnSpPr/>
      </xdr:nvCxnSpPr>
      <xdr:spPr>
        <a:xfrm>
          <a:off x="7456714" y="8341179"/>
          <a:ext cx="13607" cy="217714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394607</xdr:colOff>
      <xdr:row>38</xdr:row>
      <xdr:rowOff>108858</xdr:rowOff>
    </xdr:from>
    <xdr:to>
      <xdr:col>9</xdr:col>
      <xdr:colOff>285750</xdr:colOff>
      <xdr:row>38</xdr:row>
      <xdr:rowOff>108858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E00-000089000000}"/>
            </a:ext>
          </a:extLst>
        </xdr:cNvPr>
        <xdr:cNvCxnSpPr/>
      </xdr:nvCxnSpPr>
      <xdr:spPr>
        <a:xfrm>
          <a:off x="7456714" y="8518072"/>
          <a:ext cx="4762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408214</xdr:colOff>
      <xdr:row>37</xdr:row>
      <xdr:rowOff>81643</xdr:rowOff>
    </xdr:from>
    <xdr:to>
      <xdr:col>9</xdr:col>
      <xdr:colOff>326572</xdr:colOff>
      <xdr:row>38</xdr:row>
      <xdr:rowOff>122465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E00-00008F000000}"/>
            </a:ext>
          </a:extLst>
        </xdr:cNvPr>
        <xdr:cNvCxnSpPr/>
      </xdr:nvCxnSpPr>
      <xdr:spPr>
        <a:xfrm>
          <a:off x="7470321" y="8300357"/>
          <a:ext cx="503465" cy="231322"/>
        </a:xfrm>
        <a:prstGeom prst="line">
          <a:avLst/>
        </a:prstGeom>
        <a:ln w="4127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81373</xdr:colOff>
      <xdr:row>38</xdr:row>
      <xdr:rowOff>122066</xdr:rowOff>
    </xdr:from>
    <xdr:to>
      <xdr:col>8</xdr:col>
      <xdr:colOff>81733</xdr:colOff>
      <xdr:row>38</xdr:row>
      <xdr:rowOff>122426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47" name="Ink 146">
              <a:extLst>
                <a:ext uri="{FF2B5EF4-FFF2-40B4-BE49-F238E27FC236}">
                  <a16:creationId xmlns:a16="http://schemas.microsoft.com/office/drawing/2014/main" id="{00000000-0008-0000-0E00-000093000000}"/>
                </a:ext>
              </a:extLst>
            </xdr14:cNvPr>
            <xdr14:cNvContentPartPr/>
          </xdr14:nvContentPartPr>
          <xdr14:nvPr macro=""/>
          <xdr14:xfrm>
            <a:off x="7143480" y="8531280"/>
            <a:ext cx="360" cy="360"/>
          </xdr14:xfrm>
        </xdr:contentPart>
      </mc:Choice>
      <mc:Fallback xmlns="">
        <xdr:pic>
          <xdr:nvPicPr>
            <xdr:cNvPr id="147" name="Ink 146">
              <a:extLst>
                <a:ext uri="{FF2B5EF4-FFF2-40B4-BE49-F238E27FC236}">
                  <a16:creationId xmlns:a16="http://schemas.microsoft.com/office/drawing/2014/main" id="{22296977-728E-42AB-A436-4BBF8317AA8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134480" y="8522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393853</xdr:colOff>
      <xdr:row>37</xdr:row>
      <xdr:rowOff>91526</xdr:rowOff>
    </xdr:from>
    <xdr:to>
      <xdr:col>9</xdr:col>
      <xdr:colOff>257666</xdr:colOff>
      <xdr:row>38</xdr:row>
      <xdr:rowOff>149786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151" name="Ink 150">
              <a:extLst>
                <a:ext uri="{FF2B5EF4-FFF2-40B4-BE49-F238E27FC236}">
                  <a16:creationId xmlns:a16="http://schemas.microsoft.com/office/drawing/2014/main" id="{00000000-0008-0000-0E00-000097000000}"/>
                </a:ext>
              </a:extLst>
            </xdr14:cNvPr>
            <xdr14:cNvContentPartPr/>
          </xdr14:nvContentPartPr>
          <xdr14:nvPr macro=""/>
          <xdr14:xfrm>
            <a:off x="7455960" y="8310240"/>
            <a:ext cx="448920" cy="248760"/>
          </xdr14:xfrm>
        </xdr:contentPart>
      </mc:Choice>
      <mc:Fallback xmlns="">
        <xdr:pic>
          <xdr:nvPicPr>
            <xdr:cNvPr id="151" name="Ink 150">
              <a:extLst>
                <a:ext uri="{FF2B5EF4-FFF2-40B4-BE49-F238E27FC236}">
                  <a16:creationId xmlns:a16="http://schemas.microsoft.com/office/drawing/2014/main" id="{F93BB6D7-611A-451C-8A9A-9DA30C466A4F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437225" y="8291160"/>
              <a:ext cx="486750" cy="2764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408214</xdr:colOff>
      <xdr:row>38</xdr:row>
      <xdr:rowOff>136072</xdr:rowOff>
    </xdr:from>
    <xdr:to>
      <xdr:col>9</xdr:col>
      <xdr:colOff>449036</xdr:colOff>
      <xdr:row>38</xdr:row>
      <xdr:rowOff>136072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E00-000099000000}"/>
            </a:ext>
          </a:extLst>
        </xdr:cNvPr>
        <xdr:cNvCxnSpPr/>
      </xdr:nvCxnSpPr>
      <xdr:spPr>
        <a:xfrm flipV="1">
          <a:off x="7470321" y="8545286"/>
          <a:ext cx="6259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550637</xdr:colOff>
      <xdr:row>1</xdr:row>
      <xdr:rowOff>114300</xdr:rowOff>
    </xdr:from>
    <xdr:to>
      <xdr:col>2</xdr:col>
      <xdr:colOff>558801</xdr:colOff>
      <xdr:row>7</xdr:row>
      <xdr:rowOff>64408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550637" y="292100"/>
          <a:ext cx="1227364" cy="1016908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78014</xdr:colOff>
      <xdr:row>7</xdr:row>
      <xdr:rowOff>36286</xdr:rowOff>
    </xdr:from>
    <xdr:to>
      <xdr:col>16</xdr:col>
      <xdr:colOff>241300</xdr:colOff>
      <xdr:row>11</xdr:row>
      <xdr:rowOff>14513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9730014" y="1280886"/>
          <a:ext cx="2601686" cy="68942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</a:rPr>
            <a:t>Workspace</a:t>
          </a:r>
        </a:p>
      </xdr:txBody>
    </xdr:sp>
    <xdr:clientData/>
  </xdr:twoCellAnchor>
  <xdr:twoCellAnchor>
    <xdr:from>
      <xdr:col>0</xdr:col>
      <xdr:colOff>449036</xdr:colOff>
      <xdr:row>9</xdr:row>
      <xdr:rowOff>136071</xdr:rowOff>
    </xdr:from>
    <xdr:to>
      <xdr:col>9</xdr:col>
      <xdr:colOff>571500</xdr:colOff>
      <xdr:row>26</xdr:row>
      <xdr:rowOff>149679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449036" y="1850571"/>
          <a:ext cx="7769678" cy="4299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bg1"/>
              </a:solidFill>
              <a:latin typeface="+mn-lt"/>
              <a:ea typeface="+mn-ea"/>
              <a:cs typeface="+mn-cs"/>
            </a:rPr>
            <a:t>Groebner 6 202</a:t>
          </a:r>
          <a:r>
            <a:rPr lang="en-US" sz="20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2000">
              <a:latin typeface="Lucida Bright" panose="02040602050505020304" pitchFamily="18" charset="0"/>
            </a:rPr>
            <a:t>After completing a study, a company in Kansas City concluded the time its employees spend commuting to work each day is normally distributed with a mean of 15 minutes and standard</a:t>
          </a:r>
          <a:r>
            <a:rPr lang="en-US" sz="2000" baseline="0">
              <a:latin typeface="Lucida Bright" panose="02040602050505020304" pitchFamily="18" charset="0"/>
            </a:rPr>
            <a:t> deviation of 3.5 minutes.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One employee has indicated that she commutes 22 minutes per day. 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Find the  probability that that employee would commute 22 or more minutes per day.</a:t>
          </a:r>
          <a:endParaRPr lang="en-US" sz="200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440871</xdr:colOff>
      <xdr:row>8</xdr:row>
      <xdr:rowOff>174172</xdr:rowOff>
    </xdr:from>
    <xdr:to>
      <xdr:col>10</xdr:col>
      <xdr:colOff>457199</xdr:colOff>
      <xdr:row>32</xdr:row>
      <xdr:rowOff>30480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 flipH="1">
          <a:off x="8960031" y="1454332"/>
          <a:ext cx="16328" cy="551796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391886</xdr:colOff>
      <xdr:row>21</xdr:row>
      <xdr:rowOff>304800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/>
      </xdr:nvSpPr>
      <xdr:spPr>
        <a:xfrm>
          <a:off x="11867606" y="436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3</xdr:col>
      <xdr:colOff>492125</xdr:colOff>
      <xdr:row>2</xdr:row>
      <xdr:rowOff>0</xdr:rowOff>
    </xdr:from>
    <xdr:to>
      <xdr:col>10</xdr:col>
      <xdr:colOff>551996</xdr:colOff>
      <xdr:row>6</xdr:row>
      <xdr:rowOff>76200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2254250" y="381000"/>
          <a:ext cx="6536871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</a:rPr>
            <a:t> Problem</a:t>
          </a:r>
          <a:r>
            <a:rPr lang="en-US" sz="3200" b="0" baseline="0">
              <a:solidFill>
                <a:schemeClr val="accent4">
                  <a:lumMod val="50000"/>
                </a:schemeClr>
              </a:solidFill>
            </a:rPr>
            <a:t> 7</a:t>
          </a:r>
          <a:endParaRPr lang="en-US" sz="3200" b="0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341879</xdr:colOff>
      <xdr:row>7</xdr:row>
      <xdr:rowOff>152400</xdr:rowOff>
    </xdr:to>
    <xdr:sp macro="" textlink="">
      <xdr:nvSpPr>
        <xdr:cNvPr id="12" name="Rectangle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/>
      </xdr:nvSpPr>
      <xdr:spPr>
        <a:xfrm>
          <a:off x="14001750" y="571500"/>
          <a:ext cx="1512093" cy="914400"/>
        </a:xfrm>
        <a:prstGeom prst="rect">
          <a:avLst/>
        </a:prstGeom>
        <a:solidFill>
          <a:srgbClr val="FFC000"/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519341</xdr:colOff>
      <xdr:row>38</xdr:row>
      <xdr:rowOff>39007</xdr:rowOff>
    </xdr:from>
    <xdr:to>
      <xdr:col>19</xdr:col>
      <xdr:colOff>326120</xdr:colOff>
      <xdr:row>42</xdr:row>
      <xdr:rowOff>160563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8479520" y="7278007"/>
          <a:ext cx="3480707" cy="8835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</a:rPr>
            <a:t>Click</a:t>
          </a:r>
          <a:r>
            <a:rPr lang="en-US" sz="2800" baseline="0">
              <a:solidFill>
                <a:schemeClr val="tx1"/>
              </a:solidFill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</a:rPr>
            <a:t>Here</a:t>
          </a:r>
          <a:r>
            <a:rPr lang="en-US" sz="2800">
              <a:solidFill>
                <a:schemeClr val="tx1"/>
              </a:solidFill>
            </a:rPr>
            <a:t> to Start</a:t>
          </a:r>
        </a:p>
      </xdr:txBody>
    </xdr:sp>
    <xdr:clientData/>
  </xdr:twoCellAnchor>
  <xdr:twoCellAnchor>
    <xdr:from>
      <xdr:col>11</xdr:col>
      <xdr:colOff>335640</xdr:colOff>
      <xdr:row>24</xdr:row>
      <xdr:rowOff>11792</xdr:rowOff>
    </xdr:from>
    <xdr:to>
      <xdr:col>22</xdr:col>
      <xdr:colOff>566962</xdr:colOff>
      <xdr:row>31</xdr:row>
      <xdr:rowOff>27215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>
          <a:off x="7071176" y="4583792"/>
          <a:ext cx="6966857" cy="1348923"/>
        </a:xfrm>
        <a:prstGeom prst="roundRect">
          <a:avLst/>
        </a:prstGeom>
        <a:solidFill>
          <a:schemeClr val="bg1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Normal Distribution</a:t>
          </a:r>
        </a:p>
      </xdr:txBody>
    </xdr:sp>
    <xdr:clientData/>
  </xdr:twoCellAnchor>
  <xdr:twoCellAnchor>
    <xdr:from>
      <xdr:col>10</xdr:col>
      <xdr:colOff>68037</xdr:colOff>
      <xdr:row>10</xdr:row>
      <xdr:rowOff>108856</xdr:rowOff>
    </xdr:from>
    <xdr:to>
      <xdr:col>23</xdr:col>
      <xdr:colOff>503465</xdr:colOff>
      <xdr:row>22</xdr:row>
      <xdr:rowOff>68036</xdr:rowOff>
    </xdr:to>
    <xdr:sp macro="" textlink="">
      <xdr:nvSpPr>
        <xdr:cNvPr id="8" name="Rounded Rectangle 6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6191251" y="2013856"/>
          <a:ext cx="8395607" cy="2245180"/>
        </a:xfrm>
        <a:prstGeom prst="roundRect">
          <a:avLst/>
        </a:prstGeom>
        <a:solidFill>
          <a:schemeClr val="bg1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  <a:p>
          <a:pPr algn="ctr"/>
          <a:r>
            <a:rPr lang="en-US" sz="2800" b="1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Test 1 Sample Problems v2</a:t>
          </a:r>
        </a:p>
        <a:p>
          <a:pPr algn="ctr"/>
          <a:endParaRPr lang="en-US" sz="2800" b="1" baseline="0">
            <a:solidFill>
              <a:schemeClr val="accent1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122464</xdr:colOff>
      <xdr:row>2</xdr:row>
      <xdr:rowOff>149678</xdr:rowOff>
    </xdr:from>
    <xdr:to>
      <xdr:col>21</xdr:col>
      <xdr:colOff>421820</xdr:colOff>
      <xdr:row>7</xdr:row>
      <xdr:rowOff>80734</xdr:rowOff>
    </xdr:to>
    <xdr:sp macro="" textlink="">
      <xdr:nvSpPr>
        <xdr:cNvPr id="9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/>
      </xdr:nvSpPr>
      <xdr:spPr>
        <a:xfrm>
          <a:off x="7470321" y="530678"/>
          <a:ext cx="5810249" cy="8835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chemeClr val="tx1"/>
              </a:solidFill>
              <a:latin typeface="Lucida Bright" panose="02040602050505020304" pitchFamily="18" charset="0"/>
            </a:rPr>
            <a:t>CSUSM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244928</xdr:colOff>
      <xdr:row>17</xdr:row>
      <xdr:rowOff>34470</xdr:rowOff>
    </xdr:from>
    <xdr:to>
      <xdr:col>20</xdr:col>
      <xdr:colOff>498021</xdr:colOff>
      <xdr:row>22</xdr:row>
      <xdr:rowOff>12699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340928" y="3844470"/>
          <a:ext cx="4520293" cy="93072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1</a:t>
          </a:r>
          <a:endParaRPr lang="en-US" sz="36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199571</xdr:colOff>
      <xdr:row>31</xdr:row>
      <xdr:rowOff>12700</xdr:rowOff>
    </xdr:from>
    <xdr:to>
      <xdr:col>29</xdr:col>
      <xdr:colOff>459014</xdr:colOff>
      <xdr:row>35</xdr:row>
      <xdr:rowOff>121556</xdr:rowOff>
    </xdr:to>
    <xdr:sp macro="" textlink="">
      <xdr:nvSpPr>
        <xdr:cNvPr id="6" name="Rounded 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16658771" y="6680200"/>
          <a:ext cx="4526643" cy="8708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7</a:t>
          </a:r>
          <a:endParaRPr lang="en-US" sz="36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222701</xdr:colOff>
      <xdr:row>24</xdr:row>
      <xdr:rowOff>39914</xdr:rowOff>
    </xdr:from>
    <xdr:to>
      <xdr:col>20</xdr:col>
      <xdr:colOff>475794</xdr:colOff>
      <xdr:row>28</xdr:row>
      <xdr:rowOff>165100</xdr:rowOff>
    </xdr:to>
    <xdr:sp macro="" textlink="">
      <xdr:nvSpPr>
        <xdr:cNvPr id="7" name="Rounded 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>
        <a:xfrm>
          <a:off x="11195501" y="5373914"/>
          <a:ext cx="4520293" cy="88718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2</a:t>
          </a:r>
          <a:endParaRPr lang="en-US" sz="36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235855</xdr:colOff>
      <xdr:row>30</xdr:row>
      <xdr:rowOff>114300</xdr:rowOff>
    </xdr:from>
    <xdr:to>
      <xdr:col>20</xdr:col>
      <xdr:colOff>488948</xdr:colOff>
      <xdr:row>36</xdr:row>
      <xdr:rowOff>0</xdr:rowOff>
    </xdr:to>
    <xdr:sp macro="" textlink="">
      <xdr:nvSpPr>
        <xdr:cNvPr id="10" name="Rounded Rectangle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/>
      </xdr:nvSpPr>
      <xdr:spPr>
        <a:xfrm>
          <a:off x="11208655" y="6591300"/>
          <a:ext cx="4520293" cy="10287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3</a:t>
          </a:r>
          <a:endParaRPr lang="en-US" sz="36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239486</xdr:colOff>
      <xdr:row>38</xdr:row>
      <xdr:rowOff>19501</xdr:rowOff>
    </xdr:from>
    <xdr:to>
      <xdr:col>20</xdr:col>
      <xdr:colOff>492579</xdr:colOff>
      <xdr:row>42</xdr:row>
      <xdr:rowOff>122914</xdr:rowOff>
    </xdr:to>
    <xdr:sp macro="" textlink="">
      <xdr:nvSpPr>
        <xdr:cNvPr id="11" name="Rounded Rectangle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/>
      </xdr:nvSpPr>
      <xdr:spPr>
        <a:xfrm>
          <a:off x="11212286" y="8020501"/>
          <a:ext cx="4520293" cy="8654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4</a:t>
          </a:r>
          <a:endParaRPr lang="en-US" sz="36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448582</xdr:colOff>
      <xdr:row>3</xdr:row>
      <xdr:rowOff>10886</xdr:rowOff>
    </xdr:from>
    <xdr:to>
      <xdr:col>5</xdr:col>
      <xdr:colOff>530225</xdr:colOff>
      <xdr:row>10</xdr:row>
      <xdr:rowOff>114300</xdr:rowOff>
    </xdr:to>
    <xdr:sp macro="" textlink="">
      <xdr:nvSpPr>
        <xdr:cNvPr id="16" name="Left Arrow 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/>
      </xdr:nvSpPr>
      <xdr:spPr>
        <a:xfrm>
          <a:off x="1655082" y="582386"/>
          <a:ext cx="1891393" cy="14369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22</xdr:col>
      <xdr:colOff>142421</xdr:colOff>
      <xdr:row>16</xdr:row>
      <xdr:rowOff>184150</xdr:rowOff>
    </xdr:from>
    <xdr:to>
      <xdr:col>29</xdr:col>
      <xdr:colOff>401864</xdr:colOff>
      <xdr:row>21</xdr:row>
      <xdr:rowOff>102506</xdr:rowOff>
    </xdr:to>
    <xdr:sp macro="" textlink="">
      <xdr:nvSpPr>
        <xdr:cNvPr id="17" name="Rounded Rectangl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/>
      </xdr:nvSpPr>
      <xdr:spPr>
        <a:xfrm>
          <a:off x="16601621" y="3994150"/>
          <a:ext cx="4526643" cy="8708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5</a:t>
          </a:r>
          <a:endParaRPr lang="en-US" sz="36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171450</xdr:colOff>
      <xdr:row>23</xdr:row>
      <xdr:rowOff>114300</xdr:rowOff>
    </xdr:from>
    <xdr:to>
      <xdr:col>29</xdr:col>
      <xdr:colOff>430893</xdr:colOff>
      <xdr:row>28</xdr:row>
      <xdr:rowOff>32656</xdr:rowOff>
    </xdr:to>
    <xdr:sp macro="" textlink="">
      <xdr:nvSpPr>
        <xdr:cNvPr id="18" name="Rounded Rectangle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/>
      </xdr:nvSpPr>
      <xdr:spPr>
        <a:xfrm>
          <a:off x="16630650" y="5257800"/>
          <a:ext cx="4526643" cy="8708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6</a:t>
          </a:r>
          <a:endParaRPr lang="en-US" sz="36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 editAs="oneCell">
    <xdr:from>
      <xdr:col>15</xdr:col>
      <xdr:colOff>133320</xdr:colOff>
      <xdr:row>56</xdr:row>
      <xdr:rowOff>56760</xdr:rowOff>
    </xdr:from>
    <xdr:to>
      <xdr:col>15</xdr:col>
      <xdr:colOff>133680</xdr:colOff>
      <xdr:row>56</xdr:row>
      <xdr:rowOff>57120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0000000-0008-0000-1100-000005000000}"/>
                </a:ext>
              </a:extLst>
            </xdr14:cNvPr>
            <xdr14:cNvContentPartPr/>
          </xdr14:nvContentPartPr>
          <xdr14:nvPr macro=""/>
          <xdr14:xfrm>
            <a:off x="12325320" y="1072476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4E1F00CA-20C6-4C62-8EB5-52BEFF2D6966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2316680" y="107161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495240</xdr:colOff>
      <xdr:row>25</xdr:row>
      <xdr:rowOff>56820</xdr:rowOff>
    </xdr:from>
    <xdr:to>
      <xdr:col>11</xdr:col>
      <xdr:colOff>495600</xdr:colOff>
      <xdr:row>25</xdr:row>
      <xdr:rowOff>57180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00000000-0008-0000-1100-000008000000}"/>
                </a:ext>
              </a:extLst>
            </xdr14:cNvPr>
            <xdr14:cNvContentPartPr/>
          </xdr14:nvContentPartPr>
          <xdr14:nvPr macro=""/>
          <xdr14:xfrm>
            <a:off x="10248840" y="4819320"/>
            <a:ext cx="360" cy="36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D398B2F-E742-48D8-B82D-B4C04350A5A1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0239840" y="48106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22</xdr:col>
      <xdr:colOff>277311</xdr:colOff>
      <xdr:row>38</xdr:row>
      <xdr:rowOff>29118</xdr:rowOff>
    </xdr:from>
    <xdr:to>
      <xdr:col>29</xdr:col>
      <xdr:colOff>530404</xdr:colOff>
      <xdr:row>42</xdr:row>
      <xdr:rowOff>140151</xdr:rowOff>
    </xdr:to>
    <xdr:sp macro="" textlink="">
      <xdr:nvSpPr>
        <xdr:cNvPr id="19" name="Rounded Rectangle 1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/>
      </xdr:nvSpPr>
      <xdr:spPr>
        <a:xfrm>
          <a:off x="16736511" y="8030118"/>
          <a:ext cx="4520293" cy="87303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 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8</a:t>
          </a:r>
          <a:endParaRPr lang="en-US" sz="36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460375</xdr:colOff>
      <xdr:row>2</xdr:row>
      <xdr:rowOff>111125</xdr:rowOff>
    </xdr:from>
    <xdr:to>
      <xdr:col>28</xdr:col>
      <xdr:colOff>47625</xdr:colOff>
      <xdr:row>9</xdr:row>
      <xdr:rowOff>138340</xdr:rowOff>
    </xdr:to>
    <xdr:sp macro="" textlink="">
      <xdr:nvSpPr>
        <xdr:cNvPr id="14" name="Rounded Rectangle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/>
      </xdr:nvSpPr>
      <xdr:spPr>
        <a:xfrm>
          <a:off x="9509125" y="492125"/>
          <a:ext cx="7429500" cy="136071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Test</a:t>
          </a:r>
          <a:r>
            <a:rPr lang="en-US" sz="3600" b="0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1  </a:t>
          </a:r>
          <a:r>
            <a:rPr lang="en-US" sz="3600" b="0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Normal Distribution</a:t>
          </a:r>
        </a:p>
        <a:p>
          <a:pPr algn="ctr"/>
          <a:r>
            <a:rPr lang="en-US" sz="3600" b="0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Sample Problems</a:t>
          </a:r>
          <a:endParaRPr lang="en-US" sz="3600" b="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544285</xdr:colOff>
      <xdr:row>9</xdr:row>
      <xdr:rowOff>174172</xdr:rowOff>
    </xdr:from>
    <xdr:to>
      <xdr:col>11</xdr:col>
      <xdr:colOff>476250</xdr:colOff>
      <xdr:row>35</xdr:row>
      <xdr:rowOff>174625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44285" y="1888672"/>
          <a:ext cx="6647090" cy="51915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Stevenson 163</a:t>
          </a:r>
        </a:p>
        <a:p>
          <a:r>
            <a:rPr lang="en-US" sz="2000">
              <a:latin typeface="Lucida Bright" panose="02040602050505020304" pitchFamily="18" charset="0"/>
            </a:rPr>
            <a:t>One line of radial tires produced by a large company has</a:t>
          </a:r>
          <a:r>
            <a:rPr lang="en-US" sz="2000" baseline="0">
              <a:latin typeface="Lucida Bright" panose="02040602050505020304" pitchFamily="18" charset="0"/>
            </a:rPr>
            <a:t> a wear-out life that can be modeled using a normal distribution with a mean of 25,000 miles and a standard deviation of 2,000 miles.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Find each of the following: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The percentage of tires that can be expected to wear out within +/- 2,000 miles on average.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The percentage of tires that can be expected to fail between 26,000 and 29,000 miles.</a:t>
          </a:r>
        </a:p>
        <a:p>
          <a:endParaRPr lang="en-US" sz="2000"/>
        </a:p>
      </xdr:txBody>
    </xdr:sp>
    <xdr:clientData/>
  </xdr:twoCellAnchor>
  <xdr:twoCellAnchor>
    <xdr:from>
      <xdr:col>1</xdr:col>
      <xdr:colOff>89808</xdr:colOff>
      <xdr:row>0</xdr:row>
      <xdr:rowOff>106135</xdr:rowOff>
    </xdr:from>
    <xdr:to>
      <xdr:col>3</xdr:col>
      <xdr:colOff>97972</xdr:colOff>
      <xdr:row>6</xdr:row>
      <xdr:rowOff>48986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12108" y="106135"/>
          <a:ext cx="1252764" cy="10096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469900</xdr:colOff>
      <xdr:row>7</xdr:row>
      <xdr:rowOff>36286</xdr:rowOff>
    </xdr:from>
    <xdr:to>
      <xdr:col>16</xdr:col>
      <xdr:colOff>711200</xdr:colOff>
      <xdr:row>11</xdr:row>
      <xdr:rowOff>14513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31200" y="1280886"/>
          <a:ext cx="3530600" cy="68942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</a:rPr>
            <a:t>Workspace</a:t>
          </a:r>
        </a:p>
      </xdr:txBody>
    </xdr:sp>
    <xdr:clientData/>
  </xdr:twoCellAnchor>
  <xdr:twoCellAnchor>
    <xdr:from>
      <xdr:col>11</xdr:col>
      <xdr:colOff>829128</xdr:colOff>
      <xdr:row>6</xdr:row>
      <xdr:rowOff>81642</xdr:rowOff>
    </xdr:from>
    <xdr:to>
      <xdr:col>11</xdr:col>
      <xdr:colOff>829128</xdr:colOff>
      <xdr:row>39</xdr:row>
      <xdr:rowOff>10886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7750628" y="1148442"/>
          <a:ext cx="0" cy="649514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539750</xdr:colOff>
      <xdr:row>1</xdr:row>
      <xdr:rowOff>63500</xdr:rowOff>
    </xdr:from>
    <xdr:to>
      <xdr:col>13</xdr:col>
      <xdr:colOff>504371</xdr:colOff>
      <xdr:row>5</xdr:row>
      <xdr:rowOff>139700</xdr:rowOff>
    </xdr:to>
    <xdr:sp macro="" textlink="">
      <xdr:nvSpPr>
        <xdr:cNvPr id="14" name="Rounded 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349500" y="254000"/>
          <a:ext cx="6536871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</a:rPr>
            <a:t> Problem</a:t>
          </a:r>
          <a:r>
            <a:rPr lang="en-US" sz="3200" b="0" baseline="0">
              <a:solidFill>
                <a:schemeClr val="accent4">
                  <a:lumMod val="50000"/>
                </a:schemeClr>
              </a:solidFill>
            </a:rPr>
            <a:t> 1</a:t>
          </a:r>
          <a:endParaRPr lang="en-US" sz="3200" b="0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  <xdr:twoCellAnchor>
    <xdr:from>
      <xdr:col>18</xdr:col>
      <xdr:colOff>261936</xdr:colOff>
      <xdr:row>1</xdr:row>
      <xdr:rowOff>83344</xdr:rowOff>
    </xdr:from>
    <xdr:to>
      <xdr:col>20</xdr:col>
      <xdr:colOff>559592</xdr:colOff>
      <xdr:row>6</xdr:row>
      <xdr:rowOff>45244</xdr:rowOff>
    </xdr:to>
    <xdr:sp macro="" textlink="">
      <xdr:nvSpPr>
        <xdr:cNvPr id="9" name="Rectangl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477749" y="273844"/>
          <a:ext cx="1512093" cy="914400"/>
        </a:xfrm>
        <a:prstGeom prst="rect">
          <a:avLst/>
        </a:prstGeom>
        <a:solidFill>
          <a:srgbClr val="FFC000"/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153308</xdr:colOff>
      <xdr:row>0</xdr:row>
      <xdr:rowOff>93435</xdr:rowOff>
    </xdr:from>
    <xdr:to>
      <xdr:col>3</xdr:col>
      <xdr:colOff>161472</xdr:colOff>
      <xdr:row>6</xdr:row>
      <xdr:rowOff>36286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78148" y="93435"/>
          <a:ext cx="1257844" cy="104013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15</xdr:col>
      <xdr:colOff>688975</xdr:colOff>
      <xdr:row>4</xdr:row>
      <xdr:rowOff>185511</xdr:rowOff>
    </xdr:from>
    <xdr:to>
      <xdr:col>20</xdr:col>
      <xdr:colOff>117475</xdr:colOff>
      <xdr:row>8</xdr:row>
      <xdr:rowOff>151038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0293350" y="947511"/>
          <a:ext cx="3032125" cy="72752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13</xdr:col>
      <xdr:colOff>317500</xdr:colOff>
      <xdr:row>6</xdr:row>
      <xdr:rowOff>101600</xdr:rowOff>
    </xdr:from>
    <xdr:to>
      <xdr:col>13</xdr:col>
      <xdr:colOff>317500</xdr:colOff>
      <xdr:row>41</xdr:row>
      <xdr:rowOff>277586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8608060" y="1198880"/>
          <a:ext cx="0" cy="722448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14</xdr:col>
      <xdr:colOff>304800</xdr:colOff>
      <xdr:row>13</xdr:row>
      <xdr:rowOff>38100</xdr:rowOff>
    </xdr:from>
    <xdr:ext cx="6654800" cy="759460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9334500" y="2349500"/>
          <a:ext cx="6654800" cy="7594600"/>
        </a:xfrm>
        <a:prstGeom prst="rect">
          <a:avLst/>
        </a:prstGeom>
        <a:solidFill>
          <a:schemeClr val="bg1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 b="1">
              <a:solidFill>
                <a:schemeClr val="accent2">
                  <a:lumMod val="50000"/>
                </a:schemeClr>
              </a:solidFill>
            </a:rPr>
            <a:t>Step 1. Determine the mean, µ,  and standard deviation, </a:t>
          </a:r>
          <a:r>
            <a:rPr lang="el-GR" sz="1800" b="1">
              <a:solidFill>
                <a:schemeClr val="accent2">
                  <a:lumMod val="50000"/>
                </a:schemeClr>
              </a:solidFill>
            </a:rPr>
            <a:t>σ</a:t>
          </a:r>
          <a:r>
            <a:rPr lang="en-US" sz="1800" b="1">
              <a:solidFill>
                <a:schemeClr val="accent2">
                  <a:lumMod val="50000"/>
                </a:schemeClr>
              </a:solidFill>
            </a:rPr>
            <a:t>.</a:t>
          </a:r>
        </a:p>
        <a:p>
          <a:r>
            <a:rPr lang="en-US" sz="1800"/>
            <a:t>The</a:t>
          </a:r>
          <a:r>
            <a:rPr lang="en-US" sz="1800" baseline="0"/>
            <a:t> mean assembly time for this step in the process is 30 hours, and the standard deviation is 4.7 hours.</a:t>
          </a:r>
        </a:p>
        <a:p>
          <a:endParaRPr lang="en-US" sz="1800" baseline="0"/>
        </a:p>
        <a:p>
          <a:r>
            <a:rPr lang="en-US" sz="1800" b="1" baseline="0">
              <a:solidFill>
                <a:schemeClr val="accent2">
                  <a:lumMod val="50000"/>
                </a:schemeClr>
              </a:solidFill>
            </a:rPr>
            <a:t>Step 2. Define the event of interest.</a:t>
          </a:r>
        </a:p>
        <a:p>
          <a:r>
            <a:rPr lang="en-US" sz="1800" baseline="0"/>
            <a:t>We are interested in determining the following:</a:t>
          </a:r>
        </a:p>
        <a:p>
          <a:endParaRPr lang="en-US" sz="1800" baseline="0"/>
        </a:p>
        <a:p>
          <a:r>
            <a:rPr lang="en-US" sz="2000" baseline="0"/>
            <a:t>P(26≤ x ≤35)</a:t>
          </a:r>
        </a:p>
        <a:p>
          <a:endParaRPr lang="en-US" sz="2000" baseline="0"/>
        </a:p>
        <a:p>
          <a:r>
            <a:rPr lang="en-US" sz="1800" b="1" baseline="0">
              <a:solidFill>
                <a:schemeClr val="accent2">
                  <a:lumMod val="50000"/>
                </a:schemeClr>
              </a:solidFill>
            </a:rPr>
            <a:t>Step 3. Standardize.</a:t>
          </a:r>
        </a:p>
        <a:p>
          <a:endParaRPr lang="en-US" sz="1800" baseline="0"/>
        </a:p>
        <a:p>
          <a:r>
            <a:rPr lang="en-US" sz="1800" baseline="0"/>
            <a:t>z = (26 - 30)/4.7 = -0.85</a:t>
          </a:r>
        </a:p>
        <a:p>
          <a:r>
            <a:rPr lang="en-US" sz="1800" baseline="0"/>
            <a:t>z = (35 - 30)/4.7 = 1.06 </a:t>
          </a:r>
        </a:p>
        <a:p>
          <a:endParaRPr lang="en-US" sz="1800" baseline="0"/>
        </a:p>
        <a:p>
          <a:r>
            <a:rPr lang="en-US" sz="1800" b="1" baseline="0">
              <a:solidFill>
                <a:schemeClr val="accent2">
                  <a:lumMod val="50000"/>
                </a:schemeClr>
              </a:solidFill>
            </a:rPr>
            <a:t>Step 4. Calculate the corresponding probabilities using the NORMSDIST function:</a:t>
          </a:r>
        </a:p>
        <a:p>
          <a:endParaRPr lang="en-US" sz="1800" baseline="0"/>
        </a:p>
        <a:p>
          <a:endParaRPr lang="en-US" sz="1800" baseline="0"/>
        </a:p>
        <a:p>
          <a:r>
            <a:rPr lang="en-US" sz="1800" baseline="0"/>
            <a:t>P(z =-0.85) = 0.1977</a:t>
          </a:r>
        </a:p>
        <a:p>
          <a:r>
            <a:rPr lang="en-US" sz="1800" baseline="0"/>
            <a:t>P(z = 1.06) = 0.8554</a:t>
          </a:r>
        </a:p>
        <a:p>
          <a:endParaRPr lang="en-US" sz="1800" baseline="0"/>
        </a:p>
        <a:p>
          <a:r>
            <a:rPr lang="en-US" sz="1800" b="1" baseline="0">
              <a:solidFill>
                <a:schemeClr val="accent2">
                  <a:lumMod val="50000"/>
                </a:schemeClr>
              </a:solidFill>
            </a:rPr>
            <a:t>Step 5. Calculate the probability of the event of interest.</a:t>
          </a:r>
        </a:p>
        <a:p>
          <a:endParaRPr lang="en-US" sz="1800" baseline="0"/>
        </a:p>
        <a:p>
          <a:r>
            <a:rPr lang="en-US" sz="1800" baseline="0"/>
            <a:t>P(26 ≤ 35) =  </a:t>
          </a:r>
          <a:r>
            <a:rPr lang="en-US" sz="1800" b="1" baseline="0">
              <a:solidFill>
                <a:srgbClr val="FF0000"/>
              </a:solidFill>
            </a:rPr>
            <a:t>0.6577</a:t>
          </a:r>
        </a:p>
        <a:p>
          <a:endParaRPr lang="en-US" sz="1800" baseline="0"/>
        </a:p>
        <a:p>
          <a:endParaRPr lang="en-US" sz="1800" baseline="0"/>
        </a:p>
        <a:p>
          <a:endParaRPr lang="en-US" sz="1800" baseline="0"/>
        </a:p>
        <a:p>
          <a:endParaRPr lang="en-US" sz="1800" baseline="0"/>
        </a:p>
        <a:p>
          <a:endParaRPr lang="en-US" sz="1800" baseline="0"/>
        </a:p>
        <a:p>
          <a:endParaRPr lang="en-US" sz="1800" baseline="0"/>
        </a:p>
        <a:p>
          <a:endParaRPr lang="en-US" sz="1800" baseline="0"/>
        </a:p>
        <a:p>
          <a:endParaRPr lang="en-US" sz="1800" baseline="0"/>
        </a:p>
        <a:p>
          <a:endParaRPr lang="en-US" sz="1800" baseline="0"/>
        </a:p>
        <a:p>
          <a:endParaRPr lang="en-US" sz="1800" baseline="0"/>
        </a:p>
        <a:p>
          <a:endParaRPr lang="en-US" sz="1800" baseline="0"/>
        </a:p>
        <a:p>
          <a:endParaRPr lang="en-US" sz="1800" baseline="0"/>
        </a:p>
      </xdr:txBody>
    </xdr:sp>
    <xdr:clientData/>
  </xdr:oneCellAnchor>
  <xdr:twoCellAnchor>
    <xdr:from>
      <xdr:col>3</xdr:col>
      <xdr:colOff>508000</xdr:colOff>
      <xdr:row>1</xdr:row>
      <xdr:rowOff>63500</xdr:rowOff>
    </xdr:from>
    <xdr:to>
      <xdr:col>14</xdr:col>
      <xdr:colOff>75746</xdr:colOff>
      <xdr:row>5</xdr:row>
      <xdr:rowOff>139700</xdr:rowOff>
    </xdr:to>
    <xdr:sp macro="" textlink="">
      <xdr:nvSpPr>
        <xdr:cNvPr id="37" name="Rounded 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317750" y="254000"/>
          <a:ext cx="6536871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</a:t>
          </a:r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2 Solved</a:t>
          </a:r>
          <a:endParaRPr lang="en-US" sz="3200" b="0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 editAs="oneCell">
    <xdr:from>
      <xdr:col>25</xdr:col>
      <xdr:colOff>206375</xdr:colOff>
      <xdr:row>5</xdr:row>
      <xdr:rowOff>47625</xdr:rowOff>
    </xdr:from>
    <xdr:to>
      <xdr:col>32</xdr:col>
      <xdr:colOff>222250</xdr:colOff>
      <xdr:row>17</xdr:row>
      <xdr:rowOff>136073</xdr:rowOff>
    </xdr:to>
    <xdr:pic>
      <xdr:nvPicPr>
        <xdr:cNvPr id="8" name="BLOGGER_PHOTO_ID_5352780648353918402" descr="http://2.bp.blogspot.com/_QnCexi61Abk/Skjlo7G4bcI/AAAAAAAAAJs/KNxHUPqvx3M/s320/normal+blank.gif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30625" y="1000125"/>
          <a:ext cx="4238625" cy="2295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15875</xdr:colOff>
      <xdr:row>16</xdr:row>
      <xdr:rowOff>79375</xdr:rowOff>
    </xdr:from>
    <xdr:to>
      <xdr:col>29</xdr:col>
      <xdr:colOff>492125</xdr:colOff>
      <xdr:row>18</xdr:row>
      <xdr:rowOff>15875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8653125" y="3111500"/>
          <a:ext cx="476250" cy="31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26</a:t>
          </a:r>
        </a:p>
      </xdr:txBody>
    </xdr:sp>
    <xdr:clientData/>
  </xdr:twoCellAnchor>
  <xdr:twoCellAnchor>
    <xdr:from>
      <xdr:col>29</xdr:col>
      <xdr:colOff>492125</xdr:colOff>
      <xdr:row>16</xdr:row>
      <xdr:rowOff>79375</xdr:rowOff>
    </xdr:from>
    <xdr:to>
      <xdr:col>30</xdr:col>
      <xdr:colOff>365125</xdr:colOff>
      <xdr:row>18</xdr:row>
      <xdr:rowOff>15875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9129375" y="3111500"/>
          <a:ext cx="476250" cy="31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35</a:t>
          </a:r>
        </a:p>
      </xdr:txBody>
    </xdr:sp>
    <xdr:clientData/>
  </xdr:twoCellAnchor>
  <xdr:twoCellAnchor editAs="oneCell">
    <xdr:from>
      <xdr:col>29</xdr:col>
      <xdr:colOff>365350</xdr:colOff>
      <xdr:row>16</xdr:row>
      <xdr:rowOff>15275</xdr:rowOff>
    </xdr:from>
    <xdr:to>
      <xdr:col>29</xdr:col>
      <xdr:colOff>365710</xdr:colOff>
      <xdr:row>16</xdr:row>
      <xdr:rowOff>15635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67" name="Ink 66">
              <a:extLst>
                <a:ext uri="{FF2B5EF4-FFF2-40B4-BE49-F238E27FC236}">
                  <a16:creationId xmlns:a16="http://schemas.microsoft.com/office/drawing/2014/main" id="{00000000-0008-0000-0200-000043000000}"/>
                </a:ext>
              </a:extLst>
            </xdr14:cNvPr>
            <xdr14:cNvContentPartPr/>
          </xdr14:nvContentPartPr>
          <xdr14:nvPr macro=""/>
          <xdr14:xfrm>
            <a:off x="19002600" y="3047400"/>
            <a:ext cx="360" cy="360"/>
          </xdr14:xfrm>
        </xdr:contentPart>
      </mc:Choice>
      <mc:Fallback xmlns="">
        <xdr:pic>
          <xdr:nvPicPr>
            <xdr:cNvPr id="67" name="Ink 66">
              <a:extLst>
                <a:ext uri="{FF2B5EF4-FFF2-40B4-BE49-F238E27FC236}">
                  <a16:creationId xmlns:a16="http://schemas.microsoft.com/office/drawing/2014/main" id="{C374219E-700F-44BD-8922-CABD92278C57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8993600" y="30387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555430</xdr:colOff>
      <xdr:row>16</xdr:row>
      <xdr:rowOff>31475</xdr:rowOff>
    </xdr:from>
    <xdr:to>
      <xdr:col>29</xdr:col>
      <xdr:colOff>555790</xdr:colOff>
      <xdr:row>16</xdr:row>
      <xdr:rowOff>31835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9" name="Ink 68">
              <a:extLst>
                <a:ext uri="{FF2B5EF4-FFF2-40B4-BE49-F238E27FC236}">
                  <a16:creationId xmlns:a16="http://schemas.microsoft.com/office/drawing/2014/main" id="{00000000-0008-0000-0200-000045000000}"/>
                </a:ext>
              </a:extLst>
            </xdr14:cNvPr>
            <xdr14:cNvContentPartPr/>
          </xdr14:nvContentPartPr>
          <xdr14:nvPr macro=""/>
          <xdr14:xfrm>
            <a:off x="19192680" y="3063600"/>
            <a:ext cx="360" cy="360"/>
          </xdr14:xfrm>
        </xdr:contentPart>
      </mc:Choice>
      <mc:Fallback xmlns="">
        <xdr:pic>
          <xdr:nvPicPr>
            <xdr:cNvPr id="69" name="Ink 68">
              <a:extLst>
                <a:ext uri="{FF2B5EF4-FFF2-40B4-BE49-F238E27FC236}">
                  <a16:creationId xmlns:a16="http://schemas.microsoft.com/office/drawing/2014/main" id="{26BA21E8-02A0-4665-8C21-9DF95B571C8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9183680" y="3054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28</xdr:col>
      <xdr:colOff>333200</xdr:colOff>
      <xdr:row>26</xdr:row>
      <xdr:rowOff>126495</xdr:rowOff>
    </xdr:from>
    <xdr:to>
      <xdr:col>28</xdr:col>
      <xdr:colOff>333560</xdr:colOff>
      <xdr:row>26</xdr:row>
      <xdr:rowOff>126855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78" name="Ink 77">
              <a:extLst>
                <a:ext uri="{FF2B5EF4-FFF2-40B4-BE49-F238E27FC236}">
                  <a16:creationId xmlns:a16="http://schemas.microsoft.com/office/drawing/2014/main" id="{00000000-0008-0000-0200-00004E000000}"/>
                </a:ext>
              </a:extLst>
            </xdr14:cNvPr>
            <xdr14:cNvContentPartPr/>
          </xdr14:nvContentPartPr>
          <xdr14:nvPr macro=""/>
          <xdr14:xfrm>
            <a:off x="18367200" y="5127120"/>
            <a:ext cx="360" cy="360"/>
          </xdr14:xfrm>
        </xdr:contentPart>
      </mc:Choice>
      <mc:Fallback xmlns="">
        <xdr:pic>
          <xdr:nvPicPr>
            <xdr:cNvPr id="78" name="Ink 77">
              <a:extLst>
                <a:ext uri="{FF2B5EF4-FFF2-40B4-BE49-F238E27FC236}">
                  <a16:creationId xmlns:a16="http://schemas.microsoft.com/office/drawing/2014/main" id="{73B0F937-EA4E-48A1-B1AA-D53D8CB6FC17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8358200" y="51181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29</xdr:col>
      <xdr:colOff>222250</xdr:colOff>
      <xdr:row>10</xdr:row>
      <xdr:rowOff>79375</xdr:rowOff>
    </xdr:from>
    <xdr:to>
      <xdr:col>29</xdr:col>
      <xdr:colOff>238125</xdr:colOff>
      <xdr:row>15</xdr:row>
      <xdr:rowOff>127000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CxnSpPr/>
      </xdr:nvCxnSpPr>
      <xdr:spPr>
        <a:xfrm>
          <a:off x="18859500" y="1984375"/>
          <a:ext cx="15875" cy="1000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88900</xdr:colOff>
      <xdr:row>14</xdr:row>
      <xdr:rowOff>15875</xdr:rowOff>
    </xdr:from>
    <xdr:to>
      <xdr:col>30</xdr:col>
      <xdr:colOff>95250</xdr:colOff>
      <xdr:row>15</xdr:row>
      <xdr:rowOff>136525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CxnSpPr/>
      </xdr:nvCxnSpPr>
      <xdr:spPr>
        <a:xfrm flipH="1">
          <a:off x="19329400" y="2682875"/>
          <a:ext cx="6350" cy="3111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29</xdr:col>
      <xdr:colOff>317110</xdr:colOff>
      <xdr:row>13</xdr:row>
      <xdr:rowOff>142500</xdr:rowOff>
    </xdr:from>
    <xdr:to>
      <xdr:col>29</xdr:col>
      <xdr:colOff>317470</xdr:colOff>
      <xdr:row>13</xdr:row>
      <xdr:rowOff>142860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89" name="Ink 88">
              <a:extLst>
                <a:ext uri="{FF2B5EF4-FFF2-40B4-BE49-F238E27FC236}">
                  <a16:creationId xmlns:a16="http://schemas.microsoft.com/office/drawing/2014/main" id="{00000000-0008-0000-0200-000059000000}"/>
                </a:ext>
              </a:extLst>
            </xdr14:cNvPr>
            <xdr14:cNvContentPartPr/>
          </xdr14:nvContentPartPr>
          <xdr14:nvPr macro=""/>
          <xdr14:xfrm>
            <a:off x="18954360" y="2619000"/>
            <a:ext cx="360" cy="360"/>
          </xdr14:xfrm>
        </xdr:contentPart>
      </mc:Choice>
      <mc:Fallback xmlns="">
        <xdr:pic>
          <xdr:nvPicPr>
            <xdr:cNvPr id="89" name="Ink 88">
              <a:extLst>
                <a:ext uri="{FF2B5EF4-FFF2-40B4-BE49-F238E27FC236}">
                  <a16:creationId xmlns:a16="http://schemas.microsoft.com/office/drawing/2014/main" id="{9D39B687-D0ED-48CD-B366-AB729DF9A58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8900720" y="251136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412510</xdr:colOff>
      <xdr:row>13</xdr:row>
      <xdr:rowOff>157980</xdr:rowOff>
    </xdr:from>
    <xdr:to>
      <xdr:col>29</xdr:col>
      <xdr:colOff>412870</xdr:colOff>
      <xdr:row>13</xdr:row>
      <xdr:rowOff>158340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91" name="Ink 90">
              <a:extLst>
                <a:ext uri="{FF2B5EF4-FFF2-40B4-BE49-F238E27FC236}">
                  <a16:creationId xmlns:a16="http://schemas.microsoft.com/office/drawing/2014/main" id="{00000000-0008-0000-0200-00005B000000}"/>
                </a:ext>
              </a:extLst>
            </xdr14:cNvPr>
            <xdr14:cNvContentPartPr/>
          </xdr14:nvContentPartPr>
          <xdr14:nvPr macro=""/>
          <xdr14:xfrm>
            <a:off x="19049760" y="2634480"/>
            <a:ext cx="360" cy="360"/>
          </xdr14:xfrm>
        </xdr:contentPart>
      </mc:Choice>
      <mc:Fallback xmlns="">
        <xdr:pic>
          <xdr:nvPicPr>
            <xdr:cNvPr id="91" name="Ink 90">
              <a:extLst>
                <a:ext uri="{FF2B5EF4-FFF2-40B4-BE49-F238E27FC236}">
                  <a16:creationId xmlns:a16="http://schemas.microsoft.com/office/drawing/2014/main" id="{4377E2BD-70D1-4255-BBC4-1306597DB142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8996120" y="252684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476230</xdr:colOff>
      <xdr:row>13</xdr:row>
      <xdr:rowOff>157980</xdr:rowOff>
    </xdr:from>
    <xdr:to>
      <xdr:col>29</xdr:col>
      <xdr:colOff>476590</xdr:colOff>
      <xdr:row>13</xdr:row>
      <xdr:rowOff>158340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92" name="Ink 91">
              <a:extLst>
                <a:ext uri="{FF2B5EF4-FFF2-40B4-BE49-F238E27FC236}">
                  <a16:creationId xmlns:a16="http://schemas.microsoft.com/office/drawing/2014/main" id="{00000000-0008-0000-0200-00005C000000}"/>
                </a:ext>
              </a:extLst>
            </xdr14:cNvPr>
            <xdr14:cNvContentPartPr/>
          </xdr14:nvContentPartPr>
          <xdr14:nvPr macro=""/>
          <xdr14:xfrm>
            <a:off x="19113480" y="2634480"/>
            <a:ext cx="360" cy="360"/>
          </xdr14:xfrm>
        </xdr:contentPart>
      </mc:Choice>
      <mc:Fallback xmlns="">
        <xdr:pic>
          <xdr:nvPicPr>
            <xdr:cNvPr id="92" name="Ink 91">
              <a:extLst>
                <a:ext uri="{FF2B5EF4-FFF2-40B4-BE49-F238E27FC236}">
                  <a16:creationId xmlns:a16="http://schemas.microsoft.com/office/drawing/2014/main" id="{44C0CF6D-4E57-4345-98D4-2657F498A89D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9059480" y="252684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491710</xdr:colOff>
      <xdr:row>14</xdr:row>
      <xdr:rowOff>15720</xdr:rowOff>
    </xdr:from>
    <xdr:to>
      <xdr:col>29</xdr:col>
      <xdr:colOff>492070</xdr:colOff>
      <xdr:row>14</xdr:row>
      <xdr:rowOff>16080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93" name="Ink 92">
              <a:extLst>
                <a:ext uri="{FF2B5EF4-FFF2-40B4-BE49-F238E27FC236}">
                  <a16:creationId xmlns:a16="http://schemas.microsoft.com/office/drawing/2014/main" id="{00000000-0008-0000-0200-00005D000000}"/>
                </a:ext>
              </a:extLst>
            </xdr14:cNvPr>
            <xdr14:cNvContentPartPr/>
          </xdr14:nvContentPartPr>
          <xdr14:nvPr macro=""/>
          <xdr14:xfrm>
            <a:off x="19128960" y="2682720"/>
            <a:ext cx="360" cy="360"/>
          </xdr14:xfrm>
        </xdr:contentPart>
      </mc:Choice>
      <mc:Fallback xmlns="">
        <xdr:pic>
          <xdr:nvPicPr>
            <xdr:cNvPr id="93" name="Ink 92">
              <a:extLst>
                <a:ext uri="{FF2B5EF4-FFF2-40B4-BE49-F238E27FC236}">
                  <a16:creationId xmlns:a16="http://schemas.microsoft.com/office/drawing/2014/main" id="{025CC027-CF3D-43D8-99BC-77651D5A298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9075320" y="257472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539950</xdr:colOff>
      <xdr:row>14</xdr:row>
      <xdr:rowOff>94920</xdr:rowOff>
    </xdr:from>
    <xdr:to>
      <xdr:col>29</xdr:col>
      <xdr:colOff>540310</xdr:colOff>
      <xdr:row>14</xdr:row>
      <xdr:rowOff>95280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94" name="Ink 93">
              <a:extLst>
                <a:ext uri="{FF2B5EF4-FFF2-40B4-BE49-F238E27FC236}">
                  <a16:creationId xmlns:a16="http://schemas.microsoft.com/office/drawing/2014/main" id="{00000000-0008-0000-0200-00005E000000}"/>
                </a:ext>
              </a:extLst>
            </xdr14:cNvPr>
            <xdr14:cNvContentPartPr/>
          </xdr14:nvContentPartPr>
          <xdr14:nvPr macro=""/>
          <xdr14:xfrm>
            <a:off x="19177200" y="2761920"/>
            <a:ext cx="360" cy="360"/>
          </xdr14:xfrm>
        </xdr:contentPart>
      </mc:Choice>
      <mc:Fallback xmlns="">
        <xdr:pic>
          <xdr:nvPicPr>
            <xdr:cNvPr id="94" name="Ink 93">
              <a:extLst>
                <a:ext uri="{FF2B5EF4-FFF2-40B4-BE49-F238E27FC236}">
                  <a16:creationId xmlns:a16="http://schemas.microsoft.com/office/drawing/2014/main" id="{435D37E6-AD47-4BA3-B8B6-5DB2E1B8F126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9123200" y="265392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539950</xdr:colOff>
      <xdr:row>14</xdr:row>
      <xdr:rowOff>174120</xdr:rowOff>
    </xdr:from>
    <xdr:to>
      <xdr:col>29</xdr:col>
      <xdr:colOff>540310</xdr:colOff>
      <xdr:row>14</xdr:row>
      <xdr:rowOff>174480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95" name="Ink 94">
              <a:extLst>
                <a:ext uri="{FF2B5EF4-FFF2-40B4-BE49-F238E27FC236}">
                  <a16:creationId xmlns:a16="http://schemas.microsoft.com/office/drawing/2014/main" id="{00000000-0008-0000-0200-00005F000000}"/>
                </a:ext>
              </a:extLst>
            </xdr14:cNvPr>
            <xdr14:cNvContentPartPr/>
          </xdr14:nvContentPartPr>
          <xdr14:nvPr macro=""/>
          <xdr14:xfrm>
            <a:off x="19177200" y="2841120"/>
            <a:ext cx="360" cy="360"/>
          </xdr14:xfrm>
        </xdr:contentPart>
      </mc:Choice>
      <mc:Fallback xmlns="">
        <xdr:pic>
          <xdr:nvPicPr>
            <xdr:cNvPr id="95" name="Ink 94">
              <a:extLst>
                <a:ext uri="{FF2B5EF4-FFF2-40B4-BE49-F238E27FC236}">
                  <a16:creationId xmlns:a16="http://schemas.microsoft.com/office/drawing/2014/main" id="{91DB6D1C-40DA-4484-A915-EAD1C7BF7D7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9123200" y="273312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555430</xdr:colOff>
      <xdr:row>14</xdr:row>
      <xdr:rowOff>94920</xdr:rowOff>
    </xdr:from>
    <xdr:to>
      <xdr:col>29</xdr:col>
      <xdr:colOff>555790</xdr:colOff>
      <xdr:row>14</xdr:row>
      <xdr:rowOff>95280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97" name="Ink 96">
              <a:extLst>
                <a:ext uri="{FF2B5EF4-FFF2-40B4-BE49-F238E27FC236}">
                  <a16:creationId xmlns:a16="http://schemas.microsoft.com/office/drawing/2014/main" id="{00000000-0008-0000-0200-000061000000}"/>
                </a:ext>
              </a:extLst>
            </xdr14:cNvPr>
            <xdr14:cNvContentPartPr/>
          </xdr14:nvContentPartPr>
          <xdr14:nvPr macro=""/>
          <xdr14:xfrm>
            <a:off x="19192680" y="2761920"/>
            <a:ext cx="360" cy="360"/>
          </xdr14:xfrm>
        </xdr:contentPart>
      </mc:Choice>
      <mc:Fallback xmlns="">
        <xdr:pic>
          <xdr:nvPicPr>
            <xdr:cNvPr id="97" name="Ink 96">
              <a:extLst>
                <a:ext uri="{FF2B5EF4-FFF2-40B4-BE49-F238E27FC236}">
                  <a16:creationId xmlns:a16="http://schemas.microsoft.com/office/drawing/2014/main" id="{024C55F0-8F8E-4E13-AE74-3E6C3DF1CD0C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9138680" y="265392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30</xdr:col>
      <xdr:colOff>15900</xdr:colOff>
      <xdr:row>14</xdr:row>
      <xdr:rowOff>158280</xdr:rowOff>
    </xdr:from>
    <xdr:to>
      <xdr:col>30</xdr:col>
      <xdr:colOff>16260</xdr:colOff>
      <xdr:row>14</xdr:row>
      <xdr:rowOff>158640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98" name="Ink 97">
              <a:extLst>
                <a:ext uri="{FF2B5EF4-FFF2-40B4-BE49-F238E27FC236}">
                  <a16:creationId xmlns:a16="http://schemas.microsoft.com/office/drawing/2014/main" id="{00000000-0008-0000-0200-000062000000}"/>
                </a:ext>
              </a:extLst>
            </xdr14:cNvPr>
            <xdr14:cNvContentPartPr/>
          </xdr14:nvContentPartPr>
          <xdr14:nvPr macro=""/>
          <xdr14:xfrm>
            <a:off x="19256400" y="2825280"/>
            <a:ext cx="360" cy="360"/>
          </xdr14:xfrm>
        </xdr:contentPart>
      </mc:Choice>
      <mc:Fallback xmlns="">
        <xdr:pic>
          <xdr:nvPicPr>
            <xdr:cNvPr id="98" name="Ink 97">
              <a:extLst>
                <a:ext uri="{FF2B5EF4-FFF2-40B4-BE49-F238E27FC236}">
                  <a16:creationId xmlns:a16="http://schemas.microsoft.com/office/drawing/2014/main" id="{318BF753-0CEE-4B22-A7F1-4D72334654E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9202400" y="271764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587110</xdr:colOff>
      <xdr:row>14</xdr:row>
      <xdr:rowOff>126600</xdr:rowOff>
    </xdr:from>
    <xdr:to>
      <xdr:col>29</xdr:col>
      <xdr:colOff>587470</xdr:colOff>
      <xdr:row>14</xdr:row>
      <xdr:rowOff>126960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99" name="Ink 98">
              <a:extLst>
                <a:ext uri="{FF2B5EF4-FFF2-40B4-BE49-F238E27FC236}">
                  <a16:creationId xmlns:a16="http://schemas.microsoft.com/office/drawing/2014/main" id="{00000000-0008-0000-0200-000063000000}"/>
                </a:ext>
              </a:extLst>
            </xdr14:cNvPr>
            <xdr14:cNvContentPartPr/>
          </xdr14:nvContentPartPr>
          <xdr14:nvPr macro=""/>
          <xdr14:xfrm>
            <a:off x="19224360" y="2793600"/>
            <a:ext cx="360" cy="360"/>
          </xdr14:xfrm>
        </xdr:contentPart>
      </mc:Choice>
      <mc:Fallback xmlns="">
        <xdr:pic>
          <xdr:nvPicPr>
            <xdr:cNvPr id="99" name="Ink 98">
              <a:extLst>
                <a:ext uri="{FF2B5EF4-FFF2-40B4-BE49-F238E27FC236}">
                  <a16:creationId xmlns:a16="http://schemas.microsoft.com/office/drawing/2014/main" id="{9B86F508-E03E-4805-A5EE-DCBD776AF9E7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9170720" y="268596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507910</xdr:colOff>
      <xdr:row>14</xdr:row>
      <xdr:rowOff>31200</xdr:rowOff>
    </xdr:from>
    <xdr:to>
      <xdr:col>29</xdr:col>
      <xdr:colOff>508270</xdr:colOff>
      <xdr:row>14</xdr:row>
      <xdr:rowOff>31560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0" name="Ink 99">
              <a:extLst>
                <a:ext uri="{FF2B5EF4-FFF2-40B4-BE49-F238E27FC236}">
                  <a16:creationId xmlns:a16="http://schemas.microsoft.com/office/drawing/2014/main" id="{00000000-0008-0000-0200-000064000000}"/>
                </a:ext>
              </a:extLst>
            </xdr14:cNvPr>
            <xdr14:cNvContentPartPr/>
          </xdr14:nvContentPartPr>
          <xdr14:nvPr macro=""/>
          <xdr14:xfrm>
            <a:off x="19145160" y="2698200"/>
            <a:ext cx="360" cy="360"/>
          </xdr14:xfrm>
        </xdr:contentPart>
      </mc:Choice>
      <mc:Fallback xmlns="">
        <xdr:pic>
          <xdr:nvPicPr>
            <xdr:cNvPr id="100" name="Ink 99">
              <a:extLst>
                <a:ext uri="{FF2B5EF4-FFF2-40B4-BE49-F238E27FC236}">
                  <a16:creationId xmlns:a16="http://schemas.microsoft.com/office/drawing/2014/main" id="{C351025B-8C5B-4E58-B81F-DB13F1A513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9091520" y="259056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333310</xdr:colOff>
      <xdr:row>14</xdr:row>
      <xdr:rowOff>79080</xdr:rowOff>
    </xdr:from>
    <xdr:to>
      <xdr:col>29</xdr:col>
      <xdr:colOff>333670</xdr:colOff>
      <xdr:row>14</xdr:row>
      <xdr:rowOff>79440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01" name="Ink 100">
              <a:extLst>
                <a:ext uri="{FF2B5EF4-FFF2-40B4-BE49-F238E27FC236}">
                  <a16:creationId xmlns:a16="http://schemas.microsoft.com/office/drawing/2014/main" id="{00000000-0008-0000-0200-000065000000}"/>
                </a:ext>
              </a:extLst>
            </xdr14:cNvPr>
            <xdr14:cNvContentPartPr/>
          </xdr14:nvContentPartPr>
          <xdr14:nvPr macro=""/>
          <xdr14:xfrm>
            <a:off x="18970560" y="2746080"/>
            <a:ext cx="360" cy="360"/>
          </xdr14:xfrm>
        </xdr:contentPart>
      </mc:Choice>
      <mc:Fallback xmlns="">
        <xdr:pic>
          <xdr:nvPicPr>
            <xdr:cNvPr id="101" name="Ink 100">
              <a:extLst>
                <a:ext uri="{FF2B5EF4-FFF2-40B4-BE49-F238E27FC236}">
                  <a16:creationId xmlns:a16="http://schemas.microsoft.com/office/drawing/2014/main" id="{0CA6BB13-DE1B-42D3-8BC8-DF2729501D87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8916920" y="263844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301630</xdr:colOff>
      <xdr:row>14</xdr:row>
      <xdr:rowOff>142080</xdr:rowOff>
    </xdr:from>
    <xdr:to>
      <xdr:col>29</xdr:col>
      <xdr:colOff>301990</xdr:colOff>
      <xdr:row>14</xdr:row>
      <xdr:rowOff>142440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02" name="Ink 101">
              <a:extLst>
                <a:ext uri="{FF2B5EF4-FFF2-40B4-BE49-F238E27FC236}">
                  <a16:creationId xmlns:a16="http://schemas.microsoft.com/office/drawing/2014/main" id="{00000000-0008-0000-0200-000066000000}"/>
                </a:ext>
              </a:extLst>
            </xdr14:cNvPr>
            <xdr14:cNvContentPartPr/>
          </xdr14:nvContentPartPr>
          <xdr14:nvPr macro=""/>
          <xdr14:xfrm>
            <a:off x="18938880" y="2809080"/>
            <a:ext cx="360" cy="360"/>
          </xdr14:xfrm>
        </xdr:contentPart>
      </mc:Choice>
      <mc:Fallback xmlns="">
        <xdr:pic>
          <xdr:nvPicPr>
            <xdr:cNvPr id="102" name="Ink 101">
              <a:extLst>
                <a:ext uri="{FF2B5EF4-FFF2-40B4-BE49-F238E27FC236}">
                  <a16:creationId xmlns:a16="http://schemas.microsoft.com/office/drawing/2014/main" id="{590834AC-7C4D-4EAA-8F02-6931BBF54D47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8884880" y="270144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453680</xdr:colOff>
      <xdr:row>15</xdr:row>
      <xdr:rowOff>25220</xdr:rowOff>
    </xdr:from>
    <xdr:to>
      <xdr:col>29</xdr:col>
      <xdr:colOff>454040</xdr:colOff>
      <xdr:row>15</xdr:row>
      <xdr:rowOff>25580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04" name="Ink 103">
              <a:extLst>
                <a:ext uri="{FF2B5EF4-FFF2-40B4-BE49-F238E27FC236}">
                  <a16:creationId xmlns:a16="http://schemas.microsoft.com/office/drawing/2014/main" id="{00000000-0008-0000-0200-000068000000}"/>
                </a:ext>
              </a:extLst>
            </xdr14:cNvPr>
            <xdr14:cNvContentPartPr/>
          </xdr14:nvContentPartPr>
          <xdr14:nvPr macro=""/>
          <xdr14:xfrm>
            <a:off x="19617980" y="2692220"/>
            <a:ext cx="360" cy="360"/>
          </xdr14:xfrm>
        </xdr:contentPart>
      </mc:Choice>
      <mc:Fallback xmlns="">
        <xdr:pic>
          <xdr:nvPicPr>
            <xdr:cNvPr id="104" name="Ink 103">
              <a:extLst>
                <a:ext uri="{FF2B5EF4-FFF2-40B4-BE49-F238E27FC236}">
                  <a16:creationId xmlns:a16="http://schemas.microsoft.com/office/drawing/2014/main" id="{90736A22-5EAE-40FC-81A7-2DA44E691015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9043280" y="274932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507910</xdr:colOff>
      <xdr:row>14</xdr:row>
      <xdr:rowOff>142080</xdr:rowOff>
    </xdr:from>
    <xdr:to>
      <xdr:col>29</xdr:col>
      <xdr:colOff>508270</xdr:colOff>
      <xdr:row>14</xdr:row>
      <xdr:rowOff>142440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05" name="Ink 104">
              <a:extLst>
                <a:ext uri="{FF2B5EF4-FFF2-40B4-BE49-F238E27FC236}">
                  <a16:creationId xmlns:a16="http://schemas.microsoft.com/office/drawing/2014/main" id="{00000000-0008-0000-0200-000069000000}"/>
                </a:ext>
              </a:extLst>
            </xdr14:cNvPr>
            <xdr14:cNvContentPartPr/>
          </xdr14:nvContentPartPr>
          <xdr14:nvPr macro=""/>
          <xdr14:xfrm>
            <a:off x="19145160" y="2809080"/>
            <a:ext cx="360" cy="360"/>
          </xdr14:xfrm>
        </xdr:contentPart>
      </mc:Choice>
      <mc:Fallback xmlns="">
        <xdr:pic>
          <xdr:nvPicPr>
            <xdr:cNvPr id="105" name="Ink 104">
              <a:extLst>
                <a:ext uri="{FF2B5EF4-FFF2-40B4-BE49-F238E27FC236}">
                  <a16:creationId xmlns:a16="http://schemas.microsoft.com/office/drawing/2014/main" id="{B3899BFF-B195-4874-910C-E94B7780290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9091520" y="270144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317110</xdr:colOff>
      <xdr:row>13</xdr:row>
      <xdr:rowOff>126300</xdr:rowOff>
    </xdr:from>
    <xdr:to>
      <xdr:col>29</xdr:col>
      <xdr:colOff>317470</xdr:colOff>
      <xdr:row>13</xdr:row>
      <xdr:rowOff>126660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106" name="Ink 105">
              <a:extLst>
                <a:ext uri="{FF2B5EF4-FFF2-40B4-BE49-F238E27FC236}">
                  <a16:creationId xmlns:a16="http://schemas.microsoft.com/office/drawing/2014/main" id="{00000000-0008-0000-0200-00006A000000}"/>
                </a:ext>
              </a:extLst>
            </xdr14:cNvPr>
            <xdr14:cNvContentPartPr/>
          </xdr14:nvContentPartPr>
          <xdr14:nvPr macro=""/>
          <xdr14:xfrm>
            <a:off x="18954360" y="2602800"/>
            <a:ext cx="360" cy="360"/>
          </xdr14:xfrm>
        </xdr:contentPart>
      </mc:Choice>
      <mc:Fallback xmlns="">
        <xdr:pic>
          <xdr:nvPicPr>
            <xdr:cNvPr id="106" name="Ink 105">
              <a:extLst>
                <a:ext uri="{FF2B5EF4-FFF2-40B4-BE49-F238E27FC236}">
                  <a16:creationId xmlns:a16="http://schemas.microsoft.com/office/drawing/2014/main" id="{7A82611C-FA51-4905-BCD4-0439B34B671C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8900720" y="249516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317110</xdr:colOff>
      <xdr:row>13</xdr:row>
      <xdr:rowOff>15420</xdr:rowOff>
    </xdr:from>
    <xdr:to>
      <xdr:col>29</xdr:col>
      <xdr:colOff>317470</xdr:colOff>
      <xdr:row>13</xdr:row>
      <xdr:rowOff>15780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07" name="Ink 106">
              <a:extLst>
                <a:ext uri="{FF2B5EF4-FFF2-40B4-BE49-F238E27FC236}">
                  <a16:creationId xmlns:a16="http://schemas.microsoft.com/office/drawing/2014/main" id="{00000000-0008-0000-0200-00006B000000}"/>
                </a:ext>
              </a:extLst>
            </xdr14:cNvPr>
            <xdr14:cNvContentPartPr/>
          </xdr14:nvContentPartPr>
          <xdr14:nvPr macro=""/>
          <xdr14:xfrm>
            <a:off x="18954360" y="2491920"/>
            <a:ext cx="360" cy="360"/>
          </xdr14:xfrm>
        </xdr:contentPart>
      </mc:Choice>
      <mc:Fallback xmlns="">
        <xdr:pic>
          <xdr:nvPicPr>
            <xdr:cNvPr id="107" name="Ink 106">
              <a:extLst>
                <a:ext uri="{FF2B5EF4-FFF2-40B4-BE49-F238E27FC236}">
                  <a16:creationId xmlns:a16="http://schemas.microsoft.com/office/drawing/2014/main" id="{0CD3D3C7-37B2-4AAE-B335-AACE0C0C7BAD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8900720" y="238392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333310</xdr:colOff>
      <xdr:row>13</xdr:row>
      <xdr:rowOff>31620</xdr:rowOff>
    </xdr:from>
    <xdr:to>
      <xdr:col>29</xdr:col>
      <xdr:colOff>333670</xdr:colOff>
      <xdr:row>13</xdr:row>
      <xdr:rowOff>31980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108" name="Ink 107">
              <a:extLst>
                <a:ext uri="{FF2B5EF4-FFF2-40B4-BE49-F238E27FC236}">
                  <a16:creationId xmlns:a16="http://schemas.microsoft.com/office/drawing/2014/main" id="{00000000-0008-0000-0200-00006C000000}"/>
                </a:ext>
              </a:extLst>
            </xdr14:cNvPr>
            <xdr14:cNvContentPartPr/>
          </xdr14:nvContentPartPr>
          <xdr14:nvPr macro=""/>
          <xdr14:xfrm>
            <a:off x="18970560" y="2508120"/>
            <a:ext cx="360" cy="360"/>
          </xdr14:xfrm>
        </xdr:contentPart>
      </mc:Choice>
      <mc:Fallback xmlns="">
        <xdr:pic>
          <xdr:nvPicPr>
            <xdr:cNvPr id="108" name="Ink 107">
              <a:extLst>
                <a:ext uri="{FF2B5EF4-FFF2-40B4-BE49-F238E27FC236}">
                  <a16:creationId xmlns:a16="http://schemas.microsoft.com/office/drawing/2014/main" id="{A50B1E1A-767E-499D-BE42-E9796F6B95A6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8916920" y="240012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365350</xdr:colOff>
      <xdr:row>12</xdr:row>
      <xdr:rowOff>190080</xdr:rowOff>
    </xdr:from>
    <xdr:to>
      <xdr:col>29</xdr:col>
      <xdr:colOff>365710</xdr:colOff>
      <xdr:row>12</xdr:row>
      <xdr:rowOff>190440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09" name="Ink 108">
              <a:extLst>
                <a:ext uri="{FF2B5EF4-FFF2-40B4-BE49-F238E27FC236}">
                  <a16:creationId xmlns:a16="http://schemas.microsoft.com/office/drawing/2014/main" id="{00000000-0008-0000-0200-00006D000000}"/>
                </a:ext>
              </a:extLst>
            </xdr14:cNvPr>
            <xdr14:cNvContentPartPr/>
          </xdr14:nvContentPartPr>
          <xdr14:nvPr macro=""/>
          <xdr14:xfrm>
            <a:off x="19002600" y="2476080"/>
            <a:ext cx="360" cy="360"/>
          </xdr14:xfrm>
        </xdr:contentPart>
      </mc:Choice>
      <mc:Fallback xmlns="">
        <xdr:pic>
          <xdr:nvPicPr>
            <xdr:cNvPr id="109" name="Ink 108">
              <a:extLst>
                <a:ext uri="{FF2B5EF4-FFF2-40B4-BE49-F238E27FC236}">
                  <a16:creationId xmlns:a16="http://schemas.microsoft.com/office/drawing/2014/main" id="{AD1F737F-A43F-434B-A66D-D9C8957D2455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8948600" y="236844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349150</xdr:colOff>
      <xdr:row>13</xdr:row>
      <xdr:rowOff>31620</xdr:rowOff>
    </xdr:from>
    <xdr:to>
      <xdr:col>29</xdr:col>
      <xdr:colOff>349510</xdr:colOff>
      <xdr:row>13</xdr:row>
      <xdr:rowOff>31980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110" name="Ink 109">
              <a:extLst>
                <a:ext uri="{FF2B5EF4-FFF2-40B4-BE49-F238E27FC236}">
                  <a16:creationId xmlns:a16="http://schemas.microsoft.com/office/drawing/2014/main" id="{00000000-0008-0000-0200-00006E000000}"/>
                </a:ext>
              </a:extLst>
            </xdr14:cNvPr>
            <xdr14:cNvContentPartPr/>
          </xdr14:nvContentPartPr>
          <xdr14:nvPr macro=""/>
          <xdr14:xfrm>
            <a:off x="18986400" y="2508120"/>
            <a:ext cx="360" cy="360"/>
          </xdr14:xfrm>
        </xdr:contentPart>
      </mc:Choice>
      <mc:Fallback xmlns="">
        <xdr:pic>
          <xdr:nvPicPr>
            <xdr:cNvPr id="110" name="Ink 109">
              <a:extLst>
                <a:ext uri="{FF2B5EF4-FFF2-40B4-BE49-F238E27FC236}">
                  <a16:creationId xmlns:a16="http://schemas.microsoft.com/office/drawing/2014/main" id="{F69C2953-625C-40C3-9915-671D412C7A9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8932400" y="240012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397030</xdr:colOff>
      <xdr:row>13</xdr:row>
      <xdr:rowOff>63300</xdr:rowOff>
    </xdr:from>
    <xdr:to>
      <xdr:col>29</xdr:col>
      <xdr:colOff>397390</xdr:colOff>
      <xdr:row>13</xdr:row>
      <xdr:rowOff>63660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111" name="Ink 110">
              <a:extLst>
                <a:ext uri="{FF2B5EF4-FFF2-40B4-BE49-F238E27FC236}">
                  <a16:creationId xmlns:a16="http://schemas.microsoft.com/office/drawing/2014/main" id="{00000000-0008-0000-0200-00006F000000}"/>
                </a:ext>
              </a:extLst>
            </xdr14:cNvPr>
            <xdr14:cNvContentPartPr/>
          </xdr14:nvContentPartPr>
          <xdr14:nvPr macro=""/>
          <xdr14:xfrm>
            <a:off x="19034280" y="2539800"/>
            <a:ext cx="360" cy="360"/>
          </xdr14:xfrm>
        </xdr:contentPart>
      </mc:Choice>
      <mc:Fallback xmlns="">
        <xdr:pic>
          <xdr:nvPicPr>
            <xdr:cNvPr id="111" name="Ink 110">
              <a:extLst>
                <a:ext uri="{FF2B5EF4-FFF2-40B4-BE49-F238E27FC236}">
                  <a16:creationId xmlns:a16="http://schemas.microsoft.com/office/drawing/2014/main" id="{2F5809E3-E5DB-49C6-9775-CBEB222A2C05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8980280" y="243216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397030</xdr:colOff>
      <xdr:row>13</xdr:row>
      <xdr:rowOff>110820</xdr:rowOff>
    </xdr:from>
    <xdr:to>
      <xdr:col>29</xdr:col>
      <xdr:colOff>397390</xdr:colOff>
      <xdr:row>13</xdr:row>
      <xdr:rowOff>111180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112" name="Ink 111">
              <a:extLst>
                <a:ext uri="{FF2B5EF4-FFF2-40B4-BE49-F238E27FC236}">
                  <a16:creationId xmlns:a16="http://schemas.microsoft.com/office/drawing/2014/main" id="{00000000-0008-0000-0200-000070000000}"/>
                </a:ext>
              </a:extLst>
            </xdr14:cNvPr>
            <xdr14:cNvContentPartPr/>
          </xdr14:nvContentPartPr>
          <xdr14:nvPr macro=""/>
          <xdr14:xfrm>
            <a:off x="19034280" y="2587320"/>
            <a:ext cx="360" cy="360"/>
          </xdr14:xfrm>
        </xdr:contentPart>
      </mc:Choice>
      <mc:Fallback xmlns="">
        <xdr:pic>
          <xdr:nvPicPr>
            <xdr:cNvPr id="112" name="Ink 111">
              <a:extLst>
                <a:ext uri="{FF2B5EF4-FFF2-40B4-BE49-F238E27FC236}">
                  <a16:creationId xmlns:a16="http://schemas.microsoft.com/office/drawing/2014/main" id="{7969392E-CC1F-4B80-A444-CA759F4020F7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8980280" y="247932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537430</xdr:colOff>
      <xdr:row>14</xdr:row>
      <xdr:rowOff>131280</xdr:rowOff>
    </xdr:from>
    <xdr:to>
      <xdr:col>30</xdr:col>
      <xdr:colOff>31740</xdr:colOff>
      <xdr:row>14</xdr:row>
      <xdr:rowOff>174480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113" name="Ink 112">
              <a:extLst>
                <a:ext uri="{FF2B5EF4-FFF2-40B4-BE49-F238E27FC236}">
                  <a16:creationId xmlns:a16="http://schemas.microsoft.com/office/drawing/2014/main" id="{00000000-0008-0000-0200-000071000000}"/>
                </a:ext>
              </a:extLst>
            </xdr14:cNvPr>
            <xdr14:cNvContentPartPr/>
          </xdr14:nvContentPartPr>
          <xdr14:nvPr macro=""/>
          <xdr14:xfrm>
            <a:off x="19174680" y="2798280"/>
            <a:ext cx="97560" cy="43200"/>
          </xdr14:xfrm>
        </xdr:contentPart>
      </mc:Choice>
      <mc:Fallback xmlns="">
        <xdr:pic>
          <xdr:nvPicPr>
            <xdr:cNvPr id="113" name="Ink 112">
              <a:extLst>
                <a:ext uri="{FF2B5EF4-FFF2-40B4-BE49-F238E27FC236}">
                  <a16:creationId xmlns:a16="http://schemas.microsoft.com/office/drawing/2014/main" id="{5F5E1A99-EABC-413D-AC28-1419F329811A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19120680" y="2690280"/>
              <a:ext cx="205200" cy="258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526990</xdr:colOff>
      <xdr:row>14</xdr:row>
      <xdr:rowOff>73680</xdr:rowOff>
    </xdr:from>
    <xdr:to>
      <xdr:col>30</xdr:col>
      <xdr:colOff>420</xdr:colOff>
      <xdr:row>14</xdr:row>
      <xdr:rowOff>136680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">
          <xdr14:nvContentPartPr>
            <xdr14:cNvPr id="114" name="Ink 113">
              <a:extLst>
                <a:ext uri="{FF2B5EF4-FFF2-40B4-BE49-F238E27FC236}">
                  <a16:creationId xmlns:a16="http://schemas.microsoft.com/office/drawing/2014/main" id="{00000000-0008-0000-0200-000072000000}"/>
                </a:ext>
              </a:extLst>
            </xdr14:cNvPr>
            <xdr14:cNvContentPartPr/>
          </xdr14:nvContentPartPr>
          <xdr14:nvPr macro=""/>
          <xdr14:xfrm>
            <a:off x="19164240" y="2740680"/>
            <a:ext cx="76680" cy="63000"/>
          </xdr14:xfrm>
        </xdr:contentPart>
      </mc:Choice>
      <mc:Fallback xmlns="">
        <xdr:pic>
          <xdr:nvPicPr>
            <xdr:cNvPr id="114" name="Ink 113">
              <a:extLst>
                <a:ext uri="{FF2B5EF4-FFF2-40B4-BE49-F238E27FC236}">
                  <a16:creationId xmlns:a16="http://schemas.microsoft.com/office/drawing/2014/main" id="{5BF550E6-784A-4BFB-84AF-A2F5A14DEC19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19110600" y="2633040"/>
              <a:ext cx="184320" cy="278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322870</xdr:colOff>
      <xdr:row>13</xdr:row>
      <xdr:rowOff>33060</xdr:rowOff>
    </xdr:from>
    <xdr:to>
      <xdr:col>29</xdr:col>
      <xdr:colOff>571990</xdr:colOff>
      <xdr:row>14</xdr:row>
      <xdr:rowOff>63240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115" name="Ink 114">
              <a:extLst>
                <a:ext uri="{FF2B5EF4-FFF2-40B4-BE49-F238E27FC236}">
                  <a16:creationId xmlns:a16="http://schemas.microsoft.com/office/drawing/2014/main" id="{00000000-0008-0000-0200-000073000000}"/>
                </a:ext>
              </a:extLst>
            </xdr14:cNvPr>
            <xdr14:cNvContentPartPr/>
          </xdr14:nvContentPartPr>
          <xdr14:nvPr macro=""/>
          <xdr14:xfrm>
            <a:off x="18960120" y="2509560"/>
            <a:ext cx="249120" cy="220680"/>
          </xdr14:xfrm>
        </xdr:contentPart>
      </mc:Choice>
      <mc:Fallback xmlns="">
        <xdr:pic>
          <xdr:nvPicPr>
            <xdr:cNvPr id="115" name="Ink 114">
              <a:extLst>
                <a:ext uri="{FF2B5EF4-FFF2-40B4-BE49-F238E27FC236}">
                  <a16:creationId xmlns:a16="http://schemas.microsoft.com/office/drawing/2014/main" id="{7D183613-778E-462C-B0A3-55B658E18C67}"/>
                </a:ext>
              </a:extLst>
            </xdr:cNvPr>
            <xdr:cNvPicPr/>
          </xdr:nvPicPr>
          <xdr:blipFill>
            <a:blip xmlns:r="http://schemas.openxmlformats.org/officeDocument/2006/relationships" r:embed="rId37"/>
            <a:stretch>
              <a:fillRect/>
            </a:stretch>
          </xdr:blipFill>
          <xdr:spPr>
            <a:xfrm>
              <a:off x="18906480" y="2401560"/>
              <a:ext cx="356760" cy="436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365350</xdr:colOff>
      <xdr:row>13</xdr:row>
      <xdr:rowOff>94980</xdr:rowOff>
    </xdr:from>
    <xdr:to>
      <xdr:col>29</xdr:col>
      <xdr:colOff>365710</xdr:colOff>
      <xdr:row>13</xdr:row>
      <xdr:rowOff>95340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116" name="Ink 115">
              <a:extLst>
                <a:ext uri="{FF2B5EF4-FFF2-40B4-BE49-F238E27FC236}">
                  <a16:creationId xmlns:a16="http://schemas.microsoft.com/office/drawing/2014/main" id="{00000000-0008-0000-0200-000074000000}"/>
                </a:ext>
              </a:extLst>
            </xdr14:cNvPr>
            <xdr14:cNvContentPartPr/>
          </xdr14:nvContentPartPr>
          <xdr14:nvPr macro=""/>
          <xdr14:xfrm>
            <a:off x="19002600" y="2571480"/>
            <a:ext cx="360" cy="360"/>
          </xdr14:xfrm>
        </xdr:contentPart>
      </mc:Choice>
      <mc:Fallback xmlns="">
        <xdr:pic>
          <xdr:nvPicPr>
            <xdr:cNvPr id="116" name="Ink 115">
              <a:extLst>
                <a:ext uri="{FF2B5EF4-FFF2-40B4-BE49-F238E27FC236}">
                  <a16:creationId xmlns:a16="http://schemas.microsoft.com/office/drawing/2014/main" id="{E62BC2C4-DECE-416F-9C50-D0B5ACC36A1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8948600" y="246384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301630</xdr:colOff>
      <xdr:row>13</xdr:row>
      <xdr:rowOff>142500</xdr:rowOff>
    </xdr:from>
    <xdr:to>
      <xdr:col>29</xdr:col>
      <xdr:colOff>301990</xdr:colOff>
      <xdr:row>13</xdr:row>
      <xdr:rowOff>142860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117" name="Ink 116">
              <a:extLst>
                <a:ext uri="{FF2B5EF4-FFF2-40B4-BE49-F238E27FC236}">
                  <a16:creationId xmlns:a16="http://schemas.microsoft.com/office/drawing/2014/main" id="{00000000-0008-0000-0200-000075000000}"/>
                </a:ext>
              </a:extLst>
            </xdr14:cNvPr>
            <xdr14:cNvContentPartPr/>
          </xdr14:nvContentPartPr>
          <xdr14:nvPr macro=""/>
          <xdr14:xfrm>
            <a:off x="18938880" y="2619000"/>
            <a:ext cx="360" cy="360"/>
          </xdr14:xfrm>
        </xdr:contentPart>
      </mc:Choice>
      <mc:Fallback xmlns="">
        <xdr:pic>
          <xdr:nvPicPr>
            <xdr:cNvPr id="117" name="Ink 116">
              <a:extLst>
                <a:ext uri="{FF2B5EF4-FFF2-40B4-BE49-F238E27FC236}">
                  <a16:creationId xmlns:a16="http://schemas.microsoft.com/office/drawing/2014/main" id="{31BFEC12-1E09-4026-923D-BDD9B23727E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8884880" y="251136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285430</xdr:colOff>
      <xdr:row>12</xdr:row>
      <xdr:rowOff>158400</xdr:rowOff>
    </xdr:from>
    <xdr:to>
      <xdr:col>29</xdr:col>
      <xdr:colOff>285790</xdr:colOff>
      <xdr:row>12</xdr:row>
      <xdr:rowOff>158760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">
          <xdr14:nvContentPartPr>
            <xdr14:cNvPr id="118" name="Ink 117">
              <a:extLst>
                <a:ext uri="{FF2B5EF4-FFF2-40B4-BE49-F238E27FC236}">
                  <a16:creationId xmlns:a16="http://schemas.microsoft.com/office/drawing/2014/main" id="{00000000-0008-0000-0200-000076000000}"/>
                </a:ext>
              </a:extLst>
            </xdr14:cNvPr>
            <xdr14:cNvContentPartPr/>
          </xdr14:nvContentPartPr>
          <xdr14:nvPr macro=""/>
          <xdr14:xfrm>
            <a:off x="18922680" y="2444400"/>
            <a:ext cx="360" cy="360"/>
          </xdr14:xfrm>
        </xdr:contentPart>
      </mc:Choice>
      <mc:Fallback xmlns="">
        <xdr:pic>
          <xdr:nvPicPr>
            <xdr:cNvPr id="118" name="Ink 117">
              <a:extLst>
                <a:ext uri="{FF2B5EF4-FFF2-40B4-BE49-F238E27FC236}">
                  <a16:creationId xmlns:a16="http://schemas.microsoft.com/office/drawing/2014/main" id="{F66D9F06-4644-4FCE-B3E7-18759F22B8D7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8868680" y="233676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29</xdr:col>
      <xdr:colOff>190500</xdr:colOff>
      <xdr:row>10</xdr:row>
      <xdr:rowOff>0</xdr:rowOff>
    </xdr:from>
    <xdr:to>
      <xdr:col>29</xdr:col>
      <xdr:colOff>190500</xdr:colOff>
      <xdr:row>15</xdr:row>
      <xdr:rowOff>127000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CxnSpPr/>
      </xdr:nvCxnSpPr>
      <xdr:spPr>
        <a:xfrm>
          <a:off x="18827750" y="1905000"/>
          <a:ext cx="0" cy="1079500"/>
        </a:xfrm>
        <a:prstGeom prst="line">
          <a:avLst/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73025</xdr:colOff>
      <xdr:row>14</xdr:row>
      <xdr:rowOff>79375</xdr:rowOff>
    </xdr:from>
    <xdr:to>
      <xdr:col>30</xdr:col>
      <xdr:colOff>95250</xdr:colOff>
      <xdr:row>15</xdr:row>
      <xdr:rowOff>88900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CxnSpPr/>
      </xdr:nvCxnSpPr>
      <xdr:spPr>
        <a:xfrm flipH="1">
          <a:off x="19313525" y="2746375"/>
          <a:ext cx="22225" cy="200025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254000</xdr:colOff>
      <xdr:row>15</xdr:row>
      <xdr:rowOff>127000</xdr:rowOff>
    </xdr:from>
    <xdr:to>
      <xdr:col>30</xdr:col>
      <xdr:colOff>127001</xdr:colOff>
      <xdr:row>15</xdr:row>
      <xdr:rowOff>127000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CxnSpPr/>
      </xdr:nvCxnSpPr>
      <xdr:spPr>
        <a:xfrm flipH="1">
          <a:off x="18891250" y="2984500"/>
          <a:ext cx="476251" cy="0"/>
        </a:xfrm>
        <a:prstGeom prst="line">
          <a:avLst/>
        </a:prstGeom>
        <a:ln w="349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22</xdr:row>
      <xdr:rowOff>0</xdr:rowOff>
    </xdr:from>
    <xdr:to>
      <xdr:col>29</xdr:col>
      <xdr:colOff>476250</xdr:colOff>
      <xdr:row>23</xdr:row>
      <xdr:rowOff>127000</xdr:rowOff>
    </xdr:to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 txBox="1"/>
      </xdr:nvSpPr>
      <xdr:spPr>
        <a:xfrm>
          <a:off x="18637250" y="4127500"/>
          <a:ext cx="476250" cy="31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-</a:t>
          </a:r>
        </a:p>
      </xdr:txBody>
    </xdr:sp>
    <xdr:clientData/>
  </xdr:twoCellAnchor>
  <xdr:twoCellAnchor editAs="oneCell">
    <xdr:from>
      <xdr:col>29</xdr:col>
      <xdr:colOff>200110</xdr:colOff>
      <xdr:row>10</xdr:row>
      <xdr:rowOff>17400</xdr:rowOff>
    </xdr:from>
    <xdr:to>
      <xdr:col>30</xdr:col>
      <xdr:colOff>114540</xdr:colOff>
      <xdr:row>15</xdr:row>
      <xdr:rowOff>129420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247" name="Ink 246">
              <a:extLst>
                <a:ext uri="{FF2B5EF4-FFF2-40B4-BE49-F238E27FC236}">
                  <a16:creationId xmlns:a16="http://schemas.microsoft.com/office/drawing/2014/main" id="{00000000-0008-0000-0200-0000F7000000}"/>
                </a:ext>
              </a:extLst>
            </xdr14:cNvPr>
            <xdr14:cNvContentPartPr/>
          </xdr14:nvContentPartPr>
          <xdr14:nvPr macro=""/>
          <xdr14:xfrm>
            <a:off x="18837360" y="1922400"/>
            <a:ext cx="517680" cy="1064520"/>
          </xdr14:xfrm>
        </xdr:contentPart>
      </mc:Choice>
      <mc:Fallback xmlns="">
        <xdr:pic>
          <xdr:nvPicPr>
            <xdr:cNvPr id="247" name="Ink 246">
              <a:extLst>
                <a:ext uri="{FF2B5EF4-FFF2-40B4-BE49-F238E27FC236}">
                  <a16:creationId xmlns:a16="http://schemas.microsoft.com/office/drawing/2014/main" id="{799AE0B5-68C7-4609-AC42-601EFFE09221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18828360" y="1913400"/>
              <a:ext cx="535320" cy="10821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317500</xdr:colOff>
      <xdr:row>12</xdr:row>
      <xdr:rowOff>31750</xdr:rowOff>
    </xdr:from>
    <xdr:to>
      <xdr:col>12</xdr:col>
      <xdr:colOff>777875</xdr:colOff>
      <xdr:row>41</xdr:row>
      <xdr:rowOff>6350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317500" y="2317750"/>
          <a:ext cx="7572375" cy="602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solidFill>
                <a:schemeClr val="bg1"/>
              </a:solidFill>
              <a:latin typeface="Lucida Bright" panose="02040602050505020304" pitchFamily="18" charset="0"/>
            </a:rPr>
            <a:t>Groebner 6 209</a:t>
          </a: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McMillian has a contract to assemble components for radar systems to be used by the U.S. military.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2400"/>
            <a:t> </a:t>
          </a:r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The time required to complete one part of assembly is thought to be normally distributed, with a mean equal to 30 hours and standard deviation equal to 4.7 hours. </a:t>
          </a:r>
        </a:p>
        <a:p>
          <a:endParaRPr lang="en-US" sz="24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In order to keep the assembly flow moving on schedule, this assembly step needs to be completed in 26 to 35 hours. </a:t>
          </a:r>
        </a:p>
        <a:p>
          <a:endParaRPr lang="en-US" sz="24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Determine the probability of this happening.</a:t>
          </a:r>
        </a:p>
      </xdr:txBody>
    </xdr:sp>
    <xdr:clientData/>
  </xdr:twoCellAnchor>
  <xdr:twoCellAnchor editAs="oneCell">
    <xdr:from>
      <xdr:col>29</xdr:col>
      <xdr:colOff>302700</xdr:colOff>
      <xdr:row>14</xdr:row>
      <xdr:rowOff>107840</xdr:rowOff>
    </xdr:from>
    <xdr:to>
      <xdr:col>29</xdr:col>
      <xdr:colOff>427260</xdr:colOff>
      <xdr:row>15</xdr:row>
      <xdr:rowOff>50640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E5B38C4C-9B45-43CD-B76B-3E3A5FF0DCC7}"/>
                </a:ext>
              </a:extLst>
            </xdr14:cNvPr>
            <xdr14:cNvContentPartPr/>
          </xdr14:nvContentPartPr>
          <xdr14:nvPr macro=""/>
          <xdr14:xfrm>
            <a:off x="19467000" y="2597040"/>
            <a:ext cx="124560" cy="1206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E5B38C4C-9B45-43CD-B76B-3E3A5FF0DCC7}"/>
                </a:ext>
              </a:extLst>
            </xdr:cNvPr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19458360" y="2588400"/>
              <a:ext cx="142200" cy="138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179940</xdr:colOff>
      <xdr:row>10</xdr:row>
      <xdr:rowOff>12280</xdr:rowOff>
    </xdr:from>
    <xdr:to>
      <xdr:col>29</xdr:col>
      <xdr:colOff>529140</xdr:colOff>
      <xdr:row>15</xdr:row>
      <xdr:rowOff>123360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">
          <xdr14:nvContentPartPr>
            <xdr14:cNvPr id="43" name="Ink 42">
              <a:extLst>
                <a:ext uri="{FF2B5EF4-FFF2-40B4-BE49-F238E27FC236}">
                  <a16:creationId xmlns:a16="http://schemas.microsoft.com/office/drawing/2014/main" id="{ADFE55DF-8C7F-4B25-A391-C62E08597AA9}"/>
                </a:ext>
              </a:extLst>
            </xdr14:cNvPr>
            <xdr14:cNvContentPartPr/>
          </xdr14:nvContentPartPr>
          <xdr14:nvPr macro=""/>
          <xdr14:xfrm>
            <a:off x="19344240" y="1790280"/>
            <a:ext cx="349200" cy="1000080"/>
          </xdr14:xfrm>
        </xdr:contentPart>
      </mc:Choice>
      <mc:Fallback xmlns="">
        <xdr:pic>
          <xdr:nvPicPr>
            <xdr:cNvPr id="43" name="Ink 42">
              <a:extLst>
                <a:ext uri="{FF2B5EF4-FFF2-40B4-BE49-F238E27FC236}">
                  <a16:creationId xmlns:a16="http://schemas.microsoft.com/office/drawing/2014/main" id="{ADFE55DF-8C7F-4B25-A391-C62E08597AA9}"/>
                </a:ext>
              </a:extLst>
            </xdr:cNvPr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19335591" y="1781640"/>
              <a:ext cx="366858" cy="1017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29</xdr:col>
      <xdr:colOff>263460</xdr:colOff>
      <xdr:row>15</xdr:row>
      <xdr:rowOff>75120</xdr:rowOff>
    </xdr:from>
    <xdr:to>
      <xdr:col>29</xdr:col>
      <xdr:colOff>385500</xdr:colOff>
      <xdr:row>15</xdr:row>
      <xdr:rowOff>128400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">
          <xdr14:nvContentPartPr>
            <xdr14:cNvPr id="44" name="Ink 43">
              <a:extLst>
                <a:ext uri="{FF2B5EF4-FFF2-40B4-BE49-F238E27FC236}">
                  <a16:creationId xmlns:a16="http://schemas.microsoft.com/office/drawing/2014/main" id="{F9097125-4CE1-4028-BBC5-EACA6407A9A4}"/>
                </a:ext>
              </a:extLst>
            </xdr14:cNvPr>
            <xdr14:cNvContentPartPr/>
          </xdr14:nvContentPartPr>
          <xdr14:nvPr macro=""/>
          <xdr14:xfrm>
            <a:off x="19427760" y="2742120"/>
            <a:ext cx="122040" cy="53280"/>
          </xdr14:xfrm>
        </xdr:contentPart>
      </mc:Choice>
      <mc:Fallback xmlns="">
        <xdr:pic>
          <xdr:nvPicPr>
            <xdr:cNvPr id="44" name="Ink 43">
              <a:extLst>
                <a:ext uri="{FF2B5EF4-FFF2-40B4-BE49-F238E27FC236}">
                  <a16:creationId xmlns:a16="http://schemas.microsoft.com/office/drawing/2014/main" id="{F9097125-4CE1-4028-BBC5-EACA6407A9A4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19418760" y="2733480"/>
              <a:ext cx="139680" cy="709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348342</xdr:colOff>
      <xdr:row>7</xdr:row>
      <xdr:rowOff>152400</xdr:rowOff>
    </xdr:from>
    <xdr:to>
      <xdr:col>14</xdr:col>
      <xdr:colOff>269875</xdr:colOff>
      <xdr:row>37</xdr:row>
      <xdr:rowOff>174625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51592" y="1485900"/>
          <a:ext cx="8097158" cy="602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solidFill>
                <a:schemeClr val="bg1"/>
              </a:solidFill>
              <a:latin typeface="Lucida Bright" panose="02040602050505020304" pitchFamily="18" charset="0"/>
            </a:rPr>
            <a:t>Groebner 6 209</a:t>
          </a: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McMillian has a contract to assemble components for radar systems to be used by the U.S. military.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2400"/>
            <a:t> </a:t>
          </a:r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The time required to complete one part of assembly is thought to be normally distributed, with a mean equal to 30 hours and standard deviation equal to 4.7 hours. </a:t>
          </a:r>
        </a:p>
        <a:p>
          <a:endParaRPr lang="en-US" sz="24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In order to keep the assembly flow moving on schedule, this assembly step needs to be completed in 26 to 35 hours. </a:t>
          </a:r>
        </a:p>
        <a:p>
          <a:endParaRPr lang="en-US" sz="24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Determine the probability of this happening.</a:t>
          </a:r>
        </a:p>
      </xdr:txBody>
    </xdr:sp>
    <xdr:clientData/>
  </xdr:twoCellAnchor>
  <xdr:twoCellAnchor>
    <xdr:from>
      <xdr:col>1</xdr:col>
      <xdr:colOff>153308</xdr:colOff>
      <xdr:row>0</xdr:row>
      <xdr:rowOff>93435</xdr:rowOff>
    </xdr:from>
    <xdr:to>
      <xdr:col>3</xdr:col>
      <xdr:colOff>161472</xdr:colOff>
      <xdr:row>6</xdr:row>
      <xdr:rowOff>36286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75608" y="93435"/>
          <a:ext cx="1252764" cy="10096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15</xdr:col>
      <xdr:colOff>434975</xdr:colOff>
      <xdr:row>2</xdr:row>
      <xdr:rowOff>169636</xdr:rowOff>
    </xdr:from>
    <xdr:to>
      <xdr:col>19</xdr:col>
      <xdr:colOff>466725</xdr:colOff>
      <xdr:row>6</xdr:row>
      <xdr:rowOff>135163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0039350" y="550636"/>
          <a:ext cx="3032125" cy="72752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</a:rPr>
            <a:t>Workspace</a:t>
          </a:r>
        </a:p>
      </xdr:txBody>
    </xdr:sp>
    <xdr:clientData/>
  </xdr:twoCellAnchor>
  <xdr:twoCellAnchor>
    <xdr:from>
      <xdr:col>15</xdr:col>
      <xdr:colOff>254000</xdr:colOff>
      <xdr:row>9</xdr:row>
      <xdr:rowOff>22225</xdr:rowOff>
    </xdr:from>
    <xdr:to>
      <xdr:col>15</xdr:col>
      <xdr:colOff>254000</xdr:colOff>
      <xdr:row>43</xdr:row>
      <xdr:rowOff>134711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9858375" y="1736725"/>
          <a:ext cx="0" cy="731973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0</xdr:row>
      <xdr:rowOff>174625</xdr:rowOff>
    </xdr:from>
    <xdr:to>
      <xdr:col>14</xdr:col>
      <xdr:colOff>170996</xdr:colOff>
      <xdr:row>5</xdr:row>
      <xdr:rowOff>60325</xdr:rowOff>
    </xdr:to>
    <xdr:sp macro="" textlink="">
      <xdr:nvSpPr>
        <xdr:cNvPr id="36" name="Rounded Rect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2413000" y="174625"/>
          <a:ext cx="6536871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</a:t>
          </a:r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2</a:t>
          </a:r>
          <a:endParaRPr lang="en-US" sz="3200" b="0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21</xdr:col>
      <xdr:colOff>0</xdr:colOff>
      <xdr:row>3</xdr:row>
      <xdr:rowOff>0</xdr:rowOff>
    </xdr:from>
    <xdr:to>
      <xdr:col>23</xdr:col>
      <xdr:colOff>305593</xdr:colOff>
      <xdr:row>7</xdr:row>
      <xdr:rowOff>152400</xdr:rowOff>
    </xdr:to>
    <xdr:sp macro="" textlink="">
      <xdr:nvSpPr>
        <xdr:cNvPr id="9" name="Rectangl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3811250" y="571500"/>
          <a:ext cx="1512093" cy="914400"/>
        </a:xfrm>
        <a:prstGeom prst="rect">
          <a:avLst/>
        </a:prstGeom>
        <a:solidFill>
          <a:srgbClr val="FFC000"/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84365</xdr:colOff>
      <xdr:row>8</xdr:row>
      <xdr:rowOff>155124</xdr:rowOff>
    </xdr:from>
    <xdr:to>
      <xdr:col>12</xdr:col>
      <xdr:colOff>285750</xdr:colOff>
      <xdr:row>17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93965" y="1679124"/>
          <a:ext cx="6973660" cy="1711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tx1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Find</a:t>
          </a:r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the area under the </a:t>
          </a:r>
          <a:r>
            <a:rPr lang="en-US" sz="2000" b="1" baseline="0">
              <a:solidFill>
                <a:srgbClr val="FF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standard</a:t>
          </a:r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normal distribution between z = -0.12 and z = 1.23</a:t>
          </a:r>
          <a:endParaRPr lang="en-US" sz="2000">
            <a:solidFill>
              <a:schemeClr val="tx1"/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</xdr:col>
      <xdr:colOff>253094</xdr:colOff>
      <xdr:row>0</xdr:row>
      <xdr:rowOff>176892</xdr:rowOff>
    </xdr:from>
    <xdr:to>
      <xdr:col>3</xdr:col>
      <xdr:colOff>261258</xdr:colOff>
      <xdr:row>6</xdr:row>
      <xdr:rowOff>54428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62694" y="176892"/>
          <a:ext cx="1227364" cy="102053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14</xdr:col>
      <xdr:colOff>278490</xdr:colOff>
      <xdr:row>5</xdr:row>
      <xdr:rowOff>119744</xdr:rowOff>
    </xdr:from>
    <xdr:to>
      <xdr:col>19</xdr:col>
      <xdr:colOff>469899</xdr:colOff>
      <xdr:row>9</xdr:row>
      <xdr:rowOff>97972</xdr:rowOff>
    </xdr:to>
    <xdr:sp macro="" textlink="">
      <xdr:nvSpPr>
        <xdr:cNvPr id="4" name="Rounded Rectangl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9184365" y="1072244"/>
          <a:ext cx="3267984" cy="74022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</a:rPr>
            <a:t>Workspace</a:t>
          </a:r>
        </a:p>
      </xdr:txBody>
    </xdr:sp>
    <xdr:clientData/>
  </xdr:twoCellAnchor>
  <xdr:twoCellAnchor>
    <xdr:from>
      <xdr:col>13</xdr:col>
      <xdr:colOff>268515</xdr:colOff>
      <xdr:row>9</xdr:row>
      <xdr:rowOff>106133</xdr:rowOff>
    </xdr:from>
    <xdr:to>
      <xdr:col>13</xdr:col>
      <xdr:colOff>268515</xdr:colOff>
      <xdr:row>53</xdr:row>
      <xdr:rowOff>164192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flipH="1">
          <a:off x="8259990" y="1820633"/>
          <a:ext cx="0" cy="973545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158751</xdr:colOff>
      <xdr:row>1</xdr:row>
      <xdr:rowOff>63500</xdr:rowOff>
    </xdr:from>
    <xdr:to>
      <xdr:col>12</xdr:col>
      <xdr:colOff>492126</xdr:colOff>
      <xdr:row>6</xdr:row>
      <xdr:rowOff>63500</xdr:rowOff>
    </xdr:to>
    <xdr:sp macro="" textlink="">
      <xdr:nvSpPr>
        <xdr:cNvPr id="6" name="Rounded Rectangl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597151" y="254000"/>
          <a:ext cx="5276850" cy="9525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</a:rPr>
            <a:t> Problem</a:t>
          </a:r>
          <a:r>
            <a:rPr lang="en-US" sz="3200" b="0" baseline="0">
              <a:solidFill>
                <a:schemeClr val="accent4">
                  <a:lumMod val="50000"/>
                </a:schemeClr>
              </a:solidFill>
            </a:rPr>
            <a:t> 3</a:t>
          </a:r>
          <a:endParaRPr lang="en-US" sz="3200" b="0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15</xdr:col>
      <xdr:colOff>176893</xdr:colOff>
      <xdr:row>14</xdr:row>
      <xdr:rowOff>13607</xdr:rowOff>
    </xdr:from>
    <xdr:to>
      <xdr:col>22</xdr:col>
      <xdr:colOff>34018</xdr:colOff>
      <xdr:row>25</xdr:row>
      <xdr:rowOff>172359</xdr:rowOff>
    </xdr:to>
    <xdr:pic>
      <xdr:nvPicPr>
        <xdr:cNvPr id="8" name="BLOGGER_PHOTO_ID_5352780648353918402" descr="http://2.bp.blogspot.com/_QnCexi61Abk/Skjlo7G4bcI/AAAAAAAAAJs/KNxHUPqvx3M/s320/normal+blank.gif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8286" y="2680607"/>
          <a:ext cx="4238625" cy="2295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190500</xdr:colOff>
      <xdr:row>19</xdr:row>
      <xdr:rowOff>95250</xdr:rowOff>
    </xdr:from>
    <xdr:to>
      <xdr:col>19</xdr:col>
      <xdr:colOff>190500</xdr:colOff>
      <xdr:row>24</xdr:row>
      <xdr:rowOff>27214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flipH="1" flipV="1">
          <a:off x="12192000" y="3769179"/>
          <a:ext cx="0" cy="8844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68036</xdr:colOff>
      <xdr:row>15</xdr:row>
      <xdr:rowOff>13607</xdr:rowOff>
    </xdr:from>
    <xdr:to>
      <xdr:col>18</xdr:col>
      <xdr:colOff>95250</xdr:colOff>
      <xdr:row>24</xdr:row>
      <xdr:rowOff>57151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flipH="1" flipV="1">
          <a:off x="11484429" y="2871107"/>
          <a:ext cx="27214" cy="18124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462643</xdr:colOff>
      <xdr:row>24</xdr:row>
      <xdr:rowOff>40821</xdr:rowOff>
    </xdr:from>
    <xdr:ext cx="47795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1225893" y="4667250"/>
          <a:ext cx="4779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-0.12</a:t>
          </a:r>
        </a:p>
      </xdr:txBody>
    </xdr:sp>
    <xdr:clientData/>
  </xdr:oneCellAnchor>
  <xdr:oneCellAnchor>
    <xdr:from>
      <xdr:col>18</xdr:col>
      <xdr:colOff>179614</xdr:colOff>
      <xdr:row>24</xdr:row>
      <xdr:rowOff>16327</xdr:rowOff>
    </xdr:from>
    <xdr:ext cx="259045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11596007" y="4642756"/>
          <a:ext cx="2590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o</a:t>
          </a:r>
        </a:p>
      </xdr:txBody>
    </xdr:sp>
    <xdr:clientData/>
  </xdr:oneCellAnchor>
  <xdr:oneCellAnchor>
    <xdr:from>
      <xdr:col>18</xdr:col>
      <xdr:colOff>519793</xdr:colOff>
      <xdr:row>24</xdr:row>
      <xdr:rowOff>29936</xdr:rowOff>
    </xdr:from>
    <xdr:ext cx="434734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11936186" y="4656365"/>
          <a:ext cx="43473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1.23</a:t>
          </a:r>
        </a:p>
      </xdr:txBody>
    </xdr:sp>
    <xdr:clientData/>
  </xdr:oneCellAnchor>
  <xdr:twoCellAnchor>
    <xdr:from>
      <xdr:col>18</xdr:col>
      <xdr:colOff>149678</xdr:colOff>
      <xdr:row>14</xdr:row>
      <xdr:rowOff>176893</xdr:rowOff>
    </xdr:from>
    <xdr:to>
      <xdr:col>19</xdr:col>
      <xdr:colOff>176893</xdr:colOff>
      <xdr:row>20</xdr:row>
      <xdr:rowOff>108857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>
          <a:off x="11566071" y="2843893"/>
          <a:ext cx="612322" cy="1143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97971</xdr:colOff>
      <xdr:row>16</xdr:row>
      <xdr:rowOff>43543</xdr:rowOff>
    </xdr:from>
    <xdr:to>
      <xdr:col>19</xdr:col>
      <xdr:colOff>204107</xdr:colOff>
      <xdr:row>22</xdr:row>
      <xdr:rowOff>81643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>
          <a:off x="11514364" y="3091543"/>
          <a:ext cx="691243" cy="124913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95249</xdr:colOff>
      <xdr:row>18</xdr:row>
      <xdr:rowOff>40821</xdr:rowOff>
    </xdr:from>
    <xdr:to>
      <xdr:col>19</xdr:col>
      <xdr:colOff>136071</xdr:colOff>
      <xdr:row>23</xdr:row>
      <xdr:rowOff>122464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/>
      </xdr:nvCxnSpPr>
      <xdr:spPr>
        <a:xfrm>
          <a:off x="11511642" y="3524250"/>
          <a:ext cx="625929" cy="1047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84363</xdr:colOff>
      <xdr:row>19</xdr:row>
      <xdr:rowOff>179614</xdr:rowOff>
    </xdr:from>
    <xdr:to>
      <xdr:col>18</xdr:col>
      <xdr:colOff>544286</xdr:colOff>
      <xdr:row>24</xdr:row>
      <xdr:rowOff>40821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CxnSpPr/>
      </xdr:nvCxnSpPr>
      <xdr:spPr>
        <a:xfrm>
          <a:off x="11500756" y="3853543"/>
          <a:ext cx="459923" cy="8137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114299</xdr:colOff>
      <xdr:row>21</xdr:row>
      <xdr:rowOff>127907</xdr:rowOff>
    </xdr:from>
    <xdr:to>
      <xdr:col>18</xdr:col>
      <xdr:colOff>353786</xdr:colOff>
      <xdr:row>24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CxnSpPr/>
      </xdr:nvCxnSpPr>
      <xdr:spPr>
        <a:xfrm>
          <a:off x="11530692" y="4196443"/>
          <a:ext cx="239487" cy="4299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136007</xdr:colOff>
      <xdr:row>19</xdr:row>
      <xdr:rowOff>26871</xdr:rowOff>
    </xdr:from>
    <xdr:to>
      <xdr:col>18</xdr:col>
      <xdr:colOff>136367</xdr:colOff>
      <xdr:row>19</xdr:row>
      <xdr:rowOff>27231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EAC0F232-0FDF-49C8-8EDB-0ABF151550CA}"/>
                </a:ext>
              </a:extLst>
            </xdr14:cNvPr>
            <xdr14:cNvContentPartPr/>
          </xdr14:nvContentPartPr>
          <xdr14:nvPr macro=""/>
          <xdr14:xfrm>
            <a:off x="11552400" y="370080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EAC0F232-0FDF-49C8-8EDB-0ABF151550CA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534760" y="3665160"/>
              <a:ext cx="36000" cy="72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230687</xdr:colOff>
      <xdr:row>15</xdr:row>
      <xdr:rowOff>97380</xdr:rowOff>
    </xdr:from>
    <xdr:to>
      <xdr:col>19</xdr:col>
      <xdr:colOff>84060</xdr:colOff>
      <xdr:row>21</xdr:row>
      <xdr:rowOff>162544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9F47B20-AEC7-4DB0-B080-4440C68B032B}"/>
                </a:ext>
              </a:extLst>
            </xdr14:cNvPr>
            <xdr14:cNvContentPartPr/>
          </xdr14:nvContentPartPr>
          <xdr14:nvPr macro=""/>
          <xdr14:xfrm>
            <a:off x="11647080" y="2954880"/>
            <a:ext cx="438480" cy="12762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9F47B20-AEC7-4DB0-B080-4440C68B032B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1629440" y="2919240"/>
              <a:ext cx="474120" cy="1347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214487</xdr:colOff>
      <xdr:row>15</xdr:row>
      <xdr:rowOff>121860</xdr:rowOff>
    </xdr:from>
    <xdr:to>
      <xdr:col>19</xdr:col>
      <xdr:colOff>94140</xdr:colOff>
      <xdr:row>22</xdr:row>
      <xdr:rowOff>98764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5F7C817B-2BCE-4249-BC92-533794B8AF65}"/>
                </a:ext>
              </a:extLst>
            </xdr14:cNvPr>
            <xdr14:cNvContentPartPr/>
          </xdr14:nvContentPartPr>
          <xdr14:nvPr macro=""/>
          <xdr14:xfrm>
            <a:off x="11630880" y="2979360"/>
            <a:ext cx="464760" cy="137844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5F7C817B-2BCE-4249-BC92-533794B8AF65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1612880" y="2943720"/>
              <a:ext cx="500400" cy="1450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136007</xdr:colOff>
      <xdr:row>15</xdr:row>
      <xdr:rowOff>40140</xdr:rowOff>
    </xdr:from>
    <xdr:to>
      <xdr:col>18</xdr:col>
      <xdr:colOff>299087</xdr:colOff>
      <xdr:row>16</xdr:row>
      <xdr:rowOff>95520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033DCE69-CBF6-4BFE-A8EB-EF69CD0519E5}"/>
                </a:ext>
              </a:extLst>
            </xdr14:cNvPr>
            <xdr14:cNvContentPartPr/>
          </xdr14:nvContentPartPr>
          <xdr14:nvPr macro=""/>
          <xdr14:xfrm>
            <a:off x="11552400" y="2897640"/>
            <a:ext cx="163080" cy="24588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033DCE69-CBF6-4BFE-A8EB-EF69CD0519E5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534760" y="2861640"/>
              <a:ext cx="198720" cy="317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163007</xdr:colOff>
      <xdr:row>16</xdr:row>
      <xdr:rowOff>108480</xdr:rowOff>
    </xdr:from>
    <xdr:to>
      <xdr:col>19</xdr:col>
      <xdr:colOff>95940</xdr:colOff>
      <xdr:row>23</xdr:row>
      <xdr:rowOff>83584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E938E648-6CF8-4045-B072-A25D33387552}"/>
                </a:ext>
              </a:extLst>
            </xdr14:cNvPr>
            <xdr14:cNvContentPartPr/>
          </xdr14:nvContentPartPr>
          <xdr14:nvPr macro=""/>
          <xdr14:xfrm>
            <a:off x="11579400" y="3156480"/>
            <a:ext cx="518040" cy="1376640"/>
          </xdr14:xfrm>
        </xdr:contentPart>
      </mc:Choice>
      <mc:Fallback xmlns="">
        <xdr:pic>
          <xdr:nvPicPr>
            <xdr:cNvPr id="14" name="Ink 13">
              <a:extLst>
                <a:ext uri="{FF2B5EF4-FFF2-40B4-BE49-F238E27FC236}">
                  <a16:creationId xmlns:a16="http://schemas.microsoft.com/office/drawing/2014/main" id="{E938E648-6CF8-4045-B072-A25D33387552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1561400" y="3120480"/>
              <a:ext cx="553680" cy="1448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188207</xdr:colOff>
      <xdr:row>15</xdr:row>
      <xdr:rowOff>151380</xdr:rowOff>
    </xdr:from>
    <xdr:to>
      <xdr:col>19</xdr:col>
      <xdr:colOff>47700</xdr:colOff>
      <xdr:row>23</xdr:row>
      <xdr:rowOff>55504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F246E1E7-2825-445A-B1F1-1495678C5904}"/>
                </a:ext>
              </a:extLst>
            </xdr14:cNvPr>
            <xdr14:cNvContentPartPr/>
          </xdr14:nvContentPartPr>
          <xdr14:nvPr macro=""/>
          <xdr14:xfrm>
            <a:off x="11604600" y="3008880"/>
            <a:ext cx="444600" cy="14961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F246E1E7-2825-445A-B1F1-1495678C5904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1586960" y="2973240"/>
              <a:ext cx="480240" cy="1567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122327</xdr:colOff>
      <xdr:row>14</xdr:row>
      <xdr:rowOff>189600</xdr:rowOff>
    </xdr:from>
    <xdr:to>
      <xdr:col>18</xdr:col>
      <xdr:colOff>326447</xdr:colOff>
      <xdr:row>15</xdr:row>
      <xdr:rowOff>27180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48D03D1A-08D2-4B4A-BE9C-DB849DF95540}"/>
                </a:ext>
              </a:extLst>
            </xdr14:cNvPr>
            <xdr14:cNvContentPartPr/>
          </xdr14:nvContentPartPr>
          <xdr14:nvPr macro=""/>
          <xdr14:xfrm>
            <a:off x="11538720" y="2856600"/>
            <a:ext cx="204120" cy="2808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48D03D1A-08D2-4B4A-BE9C-DB849DF95540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1520720" y="2820960"/>
              <a:ext cx="239760" cy="99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96047</xdr:colOff>
      <xdr:row>15</xdr:row>
      <xdr:rowOff>55980</xdr:rowOff>
    </xdr:from>
    <xdr:to>
      <xdr:col>18</xdr:col>
      <xdr:colOff>394847</xdr:colOff>
      <xdr:row>16</xdr:row>
      <xdr:rowOff>14160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05FEF1E8-4C69-4F95-8105-C01070A94236}"/>
                </a:ext>
              </a:extLst>
            </xdr14:cNvPr>
            <xdr14:cNvContentPartPr/>
          </xdr14:nvContentPartPr>
          <xdr14:nvPr macro=""/>
          <xdr14:xfrm>
            <a:off x="11512440" y="2913480"/>
            <a:ext cx="298800" cy="14868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05FEF1E8-4C69-4F95-8105-C01070A94236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1494440" y="2877480"/>
              <a:ext cx="334440" cy="220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122327</xdr:colOff>
      <xdr:row>15</xdr:row>
      <xdr:rowOff>54180</xdr:rowOff>
    </xdr:from>
    <xdr:to>
      <xdr:col>18</xdr:col>
      <xdr:colOff>122687</xdr:colOff>
      <xdr:row>15</xdr:row>
      <xdr:rowOff>54540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22" name="Ink 21">
              <a:extLst>
                <a:ext uri="{FF2B5EF4-FFF2-40B4-BE49-F238E27FC236}">
                  <a16:creationId xmlns:a16="http://schemas.microsoft.com/office/drawing/2014/main" id="{FCD8A68C-FC4F-48B4-8A80-C61EFD01166A}"/>
                </a:ext>
              </a:extLst>
            </xdr14:cNvPr>
            <xdr14:cNvContentPartPr/>
          </xdr14:nvContentPartPr>
          <xdr14:nvPr macro=""/>
          <xdr14:xfrm>
            <a:off x="11538720" y="2911680"/>
            <a:ext cx="360" cy="360"/>
          </xdr14:xfrm>
        </xdr:contentPart>
      </mc:Choice>
      <mc:Fallback xmlns="">
        <xdr:pic>
          <xdr:nvPicPr>
            <xdr:cNvPr id="22" name="Ink 21">
              <a:extLst>
                <a:ext uri="{FF2B5EF4-FFF2-40B4-BE49-F238E27FC236}">
                  <a16:creationId xmlns:a16="http://schemas.microsoft.com/office/drawing/2014/main" id="{FCD8A68C-FC4F-48B4-8A80-C61EFD01166A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520720" y="2875680"/>
              <a:ext cx="36000" cy="72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367127</xdr:colOff>
      <xdr:row>18</xdr:row>
      <xdr:rowOff>40611</xdr:rowOff>
    </xdr:from>
    <xdr:to>
      <xdr:col>18</xdr:col>
      <xdr:colOff>367487</xdr:colOff>
      <xdr:row>18</xdr:row>
      <xdr:rowOff>46371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23" name="Ink 22">
              <a:extLst>
                <a:ext uri="{FF2B5EF4-FFF2-40B4-BE49-F238E27FC236}">
                  <a16:creationId xmlns:a16="http://schemas.microsoft.com/office/drawing/2014/main" id="{0387DDFB-B2A7-4A82-A9F6-1BEE3CB5BD4B}"/>
                </a:ext>
              </a:extLst>
            </xdr14:cNvPr>
            <xdr14:cNvContentPartPr/>
          </xdr14:nvContentPartPr>
          <xdr14:nvPr macro=""/>
          <xdr14:xfrm>
            <a:off x="11783520" y="3524040"/>
            <a:ext cx="360" cy="5760"/>
          </xdr14:xfrm>
        </xdr:contentPart>
      </mc:Choice>
      <mc:Fallback xmlns="">
        <xdr:pic>
          <xdr:nvPicPr>
            <xdr:cNvPr id="23" name="Ink 22">
              <a:extLst>
                <a:ext uri="{FF2B5EF4-FFF2-40B4-BE49-F238E27FC236}">
                  <a16:creationId xmlns:a16="http://schemas.microsoft.com/office/drawing/2014/main" id="{0387DDFB-B2A7-4A82-A9F6-1BEE3CB5BD4B}"/>
                </a:ext>
              </a:extLst>
            </xdr:cNvPr>
            <xdr:cNvPicPr/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11765520" y="3488400"/>
              <a:ext cx="36000" cy="77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229607</xdr:colOff>
      <xdr:row>17</xdr:row>
      <xdr:rowOff>84300</xdr:rowOff>
    </xdr:from>
    <xdr:to>
      <xdr:col>19</xdr:col>
      <xdr:colOff>87660</xdr:colOff>
      <xdr:row>20</xdr:row>
      <xdr:rowOff>171604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24" name="Ink 23">
              <a:extLst>
                <a:ext uri="{FF2B5EF4-FFF2-40B4-BE49-F238E27FC236}">
                  <a16:creationId xmlns:a16="http://schemas.microsoft.com/office/drawing/2014/main" id="{B0ACB8EE-CF9B-474F-976F-D17FF532E670}"/>
                </a:ext>
              </a:extLst>
            </xdr14:cNvPr>
            <xdr14:cNvContentPartPr/>
          </xdr14:nvContentPartPr>
          <xdr14:nvPr macro=""/>
          <xdr14:xfrm>
            <a:off x="11646000" y="3322800"/>
            <a:ext cx="443160" cy="726840"/>
          </xdr14:xfrm>
        </xdr:contentPart>
      </mc:Choice>
      <mc:Fallback xmlns="">
        <xdr:pic>
          <xdr:nvPicPr>
            <xdr:cNvPr id="24" name="Ink 23">
              <a:extLst>
                <a:ext uri="{FF2B5EF4-FFF2-40B4-BE49-F238E27FC236}">
                  <a16:creationId xmlns:a16="http://schemas.microsoft.com/office/drawing/2014/main" id="{B0ACB8EE-CF9B-474F-976F-D17FF532E670}"/>
                </a:ext>
              </a:extLst>
            </xdr:cNvPr>
            <xdr:cNvPicPr/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11628360" y="3287160"/>
              <a:ext cx="478800" cy="798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26460</xdr:colOff>
      <xdr:row>17</xdr:row>
      <xdr:rowOff>189780</xdr:rowOff>
    </xdr:from>
    <xdr:to>
      <xdr:col>19</xdr:col>
      <xdr:colOff>126180</xdr:colOff>
      <xdr:row>19</xdr:row>
      <xdr:rowOff>60351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26" name="Ink 25">
              <a:extLst>
                <a:ext uri="{FF2B5EF4-FFF2-40B4-BE49-F238E27FC236}">
                  <a16:creationId xmlns:a16="http://schemas.microsoft.com/office/drawing/2014/main" id="{B1E0F463-A387-4210-B1BC-D1FE7ECEA6CA}"/>
                </a:ext>
              </a:extLst>
            </xdr14:cNvPr>
            <xdr14:cNvContentPartPr/>
          </xdr14:nvContentPartPr>
          <xdr14:nvPr macro=""/>
          <xdr14:xfrm>
            <a:off x="12027960" y="3428280"/>
            <a:ext cx="99720" cy="306000"/>
          </xdr14:xfrm>
        </xdr:contentPart>
      </mc:Choice>
      <mc:Fallback xmlns="">
        <xdr:pic>
          <xdr:nvPicPr>
            <xdr:cNvPr id="26" name="Ink 25">
              <a:extLst>
                <a:ext uri="{FF2B5EF4-FFF2-40B4-BE49-F238E27FC236}">
                  <a16:creationId xmlns:a16="http://schemas.microsoft.com/office/drawing/2014/main" id="{B1E0F463-A387-4210-B1BC-D1FE7ECEA6CA}"/>
                </a:ext>
              </a:extLst>
            </xdr:cNvPr>
            <xdr:cNvPicPr/>
          </xdr:nvPicPr>
          <xdr:blipFill>
            <a:blip xmlns:r="http://schemas.openxmlformats.org/officeDocument/2006/relationships" r:embed="rId25"/>
            <a:stretch>
              <a:fillRect/>
            </a:stretch>
          </xdr:blipFill>
          <xdr:spPr>
            <a:xfrm>
              <a:off x="12010320" y="3392640"/>
              <a:ext cx="135360" cy="377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40140</xdr:colOff>
      <xdr:row>17</xdr:row>
      <xdr:rowOff>244500</xdr:rowOff>
    </xdr:from>
    <xdr:to>
      <xdr:col>19</xdr:col>
      <xdr:colOff>109260</xdr:colOff>
      <xdr:row>21</xdr:row>
      <xdr:rowOff>75064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27" name="Ink 26">
              <a:extLst>
                <a:ext uri="{FF2B5EF4-FFF2-40B4-BE49-F238E27FC236}">
                  <a16:creationId xmlns:a16="http://schemas.microsoft.com/office/drawing/2014/main" id="{A89A2A92-AD9F-479B-B9B9-D29660F4918F}"/>
                </a:ext>
              </a:extLst>
            </xdr14:cNvPr>
            <xdr14:cNvContentPartPr/>
          </xdr14:nvContentPartPr>
          <xdr14:nvPr macro=""/>
          <xdr14:xfrm>
            <a:off x="12041640" y="3483000"/>
            <a:ext cx="69120" cy="660600"/>
          </xdr14:xfrm>
        </xdr:contentPart>
      </mc:Choice>
      <mc:Fallback xmlns="">
        <xdr:pic>
          <xdr:nvPicPr>
            <xdr:cNvPr id="27" name="Ink 26">
              <a:extLst>
                <a:ext uri="{FF2B5EF4-FFF2-40B4-BE49-F238E27FC236}">
                  <a16:creationId xmlns:a16="http://schemas.microsoft.com/office/drawing/2014/main" id="{A89A2A92-AD9F-479B-B9B9-D29660F4918F}"/>
                </a:ext>
              </a:extLst>
            </xdr:cNvPr>
            <xdr:cNvPicPr/>
          </xdr:nvPicPr>
          <xdr:blipFill>
            <a:blip xmlns:r="http://schemas.openxmlformats.org/officeDocument/2006/relationships" r:embed="rId27"/>
            <a:stretch>
              <a:fillRect/>
            </a:stretch>
          </xdr:blipFill>
          <xdr:spPr>
            <a:xfrm>
              <a:off x="12023640" y="3447000"/>
              <a:ext cx="104760" cy="732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53820</xdr:colOff>
      <xdr:row>19</xdr:row>
      <xdr:rowOff>94911</xdr:rowOff>
    </xdr:from>
    <xdr:to>
      <xdr:col>19</xdr:col>
      <xdr:colOff>149940</xdr:colOff>
      <xdr:row>23</xdr:row>
      <xdr:rowOff>52984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29" name="Ink 28">
              <a:extLst>
                <a:ext uri="{FF2B5EF4-FFF2-40B4-BE49-F238E27FC236}">
                  <a16:creationId xmlns:a16="http://schemas.microsoft.com/office/drawing/2014/main" id="{35235894-C4FB-4504-A31F-5F4C50613CDF}"/>
                </a:ext>
              </a:extLst>
            </xdr14:cNvPr>
            <xdr14:cNvContentPartPr/>
          </xdr14:nvContentPartPr>
          <xdr14:nvPr macro=""/>
          <xdr14:xfrm>
            <a:off x="12055320" y="3768840"/>
            <a:ext cx="96120" cy="733680"/>
          </xdr14:xfrm>
        </xdr:contentPart>
      </mc:Choice>
      <mc:Fallback xmlns="">
        <xdr:pic>
          <xdr:nvPicPr>
            <xdr:cNvPr id="29" name="Ink 28">
              <a:extLst>
                <a:ext uri="{FF2B5EF4-FFF2-40B4-BE49-F238E27FC236}">
                  <a16:creationId xmlns:a16="http://schemas.microsoft.com/office/drawing/2014/main" id="{35235894-C4FB-4504-A31F-5F4C50613CDF}"/>
                </a:ext>
              </a:extLst>
            </xdr:cNvPr>
            <xdr:cNvPicPr/>
          </xdr:nvPicPr>
          <xdr:blipFill>
            <a:blip xmlns:r="http://schemas.openxmlformats.org/officeDocument/2006/relationships" r:embed="rId29"/>
            <a:stretch>
              <a:fillRect/>
            </a:stretch>
          </xdr:blipFill>
          <xdr:spPr>
            <a:xfrm>
              <a:off x="12037680" y="3733200"/>
              <a:ext cx="131760" cy="805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148607</xdr:colOff>
      <xdr:row>16</xdr:row>
      <xdr:rowOff>40440</xdr:rowOff>
    </xdr:from>
    <xdr:to>
      <xdr:col>18</xdr:col>
      <xdr:colOff>245087</xdr:colOff>
      <xdr:row>17</xdr:row>
      <xdr:rowOff>203100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31" name="Ink 30">
              <a:extLst>
                <a:ext uri="{FF2B5EF4-FFF2-40B4-BE49-F238E27FC236}">
                  <a16:creationId xmlns:a16="http://schemas.microsoft.com/office/drawing/2014/main" id="{16B27218-CF85-49F7-9C5E-45AFECC3F9B7}"/>
                </a:ext>
              </a:extLst>
            </xdr14:cNvPr>
            <xdr14:cNvContentPartPr/>
          </xdr14:nvContentPartPr>
          <xdr14:nvPr macro=""/>
          <xdr14:xfrm>
            <a:off x="11565000" y="3088440"/>
            <a:ext cx="96480" cy="353160"/>
          </xdr14:xfrm>
        </xdr:contentPart>
      </mc:Choice>
      <mc:Fallback xmlns="">
        <xdr:pic>
          <xdr:nvPicPr>
            <xdr:cNvPr id="31" name="Ink 30">
              <a:extLst>
                <a:ext uri="{FF2B5EF4-FFF2-40B4-BE49-F238E27FC236}">
                  <a16:creationId xmlns:a16="http://schemas.microsoft.com/office/drawing/2014/main" id="{16B27218-CF85-49F7-9C5E-45AFECC3F9B7}"/>
                </a:ext>
              </a:extLst>
            </xdr:cNvPr>
            <xdr:cNvPicPr/>
          </xdr:nvPicPr>
          <xdr:blipFill>
            <a:blip xmlns:r="http://schemas.openxmlformats.org/officeDocument/2006/relationships" r:embed="rId31"/>
            <a:stretch>
              <a:fillRect/>
            </a:stretch>
          </xdr:blipFill>
          <xdr:spPr>
            <a:xfrm>
              <a:off x="11547000" y="3052800"/>
              <a:ext cx="132120" cy="424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149327</xdr:colOff>
      <xdr:row>16</xdr:row>
      <xdr:rowOff>122160</xdr:rowOff>
    </xdr:from>
    <xdr:to>
      <xdr:col>18</xdr:col>
      <xdr:colOff>191087</xdr:colOff>
      <xdr:row>17</xdr:row>
      <xdr:rowOff>154500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">
          <xdr14:nvContentPartPr>
            <xdr14:cNvPr id="32" name="Ink 31">
              <a:extLst>
                <a:ext uri="{FF2B5EF4-FFF2-40B4-BE49-F238E27FC236}">
                  <a16:creationId xmlns:a16="http://schemas.microsoft.com/office/drawing/2014/main" id="{33CBF47B-83AF-4357-B8D7-7DB43FBF64E6}"/>
                </a:ext>
              </a:extLst>
            </xdr14:cNvPr>
            <xdr14:cNvContentPartPr/>
          </xdr14:nvContentPartPr>
          <xdr14:nvPr macro=""/>
          <xdr14:xfrm>
            <a:off x="11565720" y="3170160"/>
            <a:ext cx="41760" cy="222840"/>
          </xdr14:xfrm>
        </xdr:contentPart>
      </mc:Choice>
      <mc:Fallback xmlns="">
        <xdr:pic>
          <xdr:nvPicPr>
            <xdr:cNvPr id="32" name="Ink 31">
              <a:extLst>
                <a:ext uri="{FF2B5EF4-FFF2-40B4-BE49-F238E27FC236}">
                  <a16:creationId xmlns:a16="http://schemas.microsoft.com/office/drawing/2014/main" id="{33CBF47B-83AF-4357-B8D7-7DB43FBF64E6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11548080" y="3134520"/>
              <a:ext cx="77400" cy="294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299447</xdr:colOff>
      <xdr:row>18</xdr:row>
      <xdr:rowOff>158331</xdr:rowOff>
    </xdr:from>
    <xdr:to>
      <xdr:col>19</xdr:col>
      <xdr:colOff>162540</xdr:colOff>
      <xdr:row>23</xdr:row>
      <xdr:rowOff>25984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4">
          <xdr14:nvContentPartPr>
            <xdr14:cNvPr id="34" name="Ink 33">
              <a:extLst>
                <a:ext uri="{FF2B5EF4-FFF2-40B4-BE49-F238E27FC236}">
                  <a16:creationId xmlns:a16="http://schemas.microsoft.com/office/drawing/2014/main" id="{81DEC26E-E3D3-4B8B-B07B-34A1813E84F6}"/>
                </a:ext>
              </a:extLst>
            </xdr14:cNvPr>
            <xdr14:cNvContentPartPr/>
          </xdr14:nvContentPartPr>
          <xdr14:nvPr macro=""/>
          <xdr14:xfrm>
            <a:off x="11715840" y="3641760"/>
            <a:ext cx="448200" cy="833760"/>
          </xdr14:xfrm>
        </xdr:contentPart>
      </mc:Choice>
      <mc:Fallback xmlns="">
        <xdr:pic>
          <xdr:nvPicPr>
            <xdr:cNvPr id="34" name="Ink 33">
              <a:extLst>
                <a:ext uri="{FF2B5EF4-FFF2-40B4-BE49-F238E27FC236}">
                  <a16:creationId xmlns:a16="http://schemas.microsoft.com/office/drawing/2014/main" id="{81DEC26E-E3D3-4B8B-B07B-34A1813E84F6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11652840" y="3263760"/>
              <a:ext cx="573840" cy="1589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122327</xdr:colOff>
      <xdr:row>24</xdr:row>
      <xdr:rowOff>26211</xdr:rowOff>
    </xdr:from>
    <xdr:to>
      <xdr:col>19</xdr:col>
      <xdr:colOff>161460</xdr:colOff>
      <xdr:row>24</xdr:row>
      <xdr:rowOff>55011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6">
          <xdr14:nvContentPartPr>
            <xdr14:cNvPr id="35" name="Ink 34">
              <a:extLst>
                <a:ext uri="{FF2B5EF4-FFF2-40B4-BE49-F238E27FC236}">
                  <a16:creationId xmlns:a16="http://schemas.microsoft.com/office/drawing/2014/main" id="{EE8C8B9E-2114-4AC5-A73F-EE3D3575D2F3}"/>
                </a:ext>
              </a:extLst>
            </xdr14:cNvPr>
            <xdr14:cNvContentPartPr/>
          </xdr14:nvContentPartPr>
          <xdr14:nvPr macro=""/>
          <xdr14:xfrm>
            <a:off x="11538720" y="4652640"/>
            <a:ext cx="624240" cy="28800"/>
          </xdr14:xfrm>
        </xdr:contentPart>
      </mc:Choice>
      <mc:Fallback xmlns="">
        <xdr:pic>
          <xdr:nvPicPr>
            <xdr:cNvPr id="35" name="Ink 34">
              <a:extLst>
                <a:ext uri="{FF2B5EF4-FFF2-40B4-BE49-F238E27FC236}">
                  <a16:creationId xmlns:a16="http://schemas.microsoft.com/office/drawing/2014/main" id="{EE8C8B9E-2114-4AC5-A73F-EE3D3575D2F3}"/>
                </a:ext>
              </a:extLst>
            </xdr:cNvPr>
            <xdr:cNvPicPr/>
          </xdr:nvPicPr>
          <xdr:blipFill>
            <a:blip xmlns:r="http://schemas.openxmlformats.org/officeDocument/2006/relationships" r:embed="rId37"/>
            <a:stretch>
              <a:fillRect/>
            </a:stretch>
          </xdr:blipFill>
          <xdr:spPr>
            <a:xfrm>
              <a:off x="11475720" y="4275000"/>
              <a:ext cx="749880" cy="78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120420</xdr:colOff>
      <xdr:row>19</xdr:row>
      <xdr:rowOff>94911</xdr:rowOff>
    </xdr:from>
    <xdr:to>
      <xdr:col>19</xdr:col>
      <xdr:colOff>204660</xdr:colOff>
      <xdr:row>23</xdr:row>
      <xdr:rowOff>120664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8">
          <xdr14:nvContentPartPr>
            <xdr14:cNvPr id="40" name="Ink 39">
              <a:extLst>
                <a:ext uri="{FF2B5EF4-FFF2-40B4-BE49-F238E27FC236}">
                  <a16:creationId xmlns:a16="http://schemas.microsoft.com/office/drawing/2014/main" id="{89FD016F-61F4-4BC3-A27C-F492F385B9B3}"/>
                </a:ext>
              </a:extLst>
            </xdr14:cNvPr>
            <xdr14:cNvContentPartPr/>
          </xdr14:nvContentPartPr>
          <xdr14:nvPr macro=""/>
          <xdr14:xfrm>
            <a:off x="12121920" y="3768840"/>
            <a:ext cx="84240" cy="801360"/>
          </xdr14:xfrm>
        </xdr:contentPart>
      </mc:Choice>
      <mc:Fallback xmlns="">
        <xdr:pic>
          <xdr:nvPicPr>
            <xdr:cNvPr id="40" name="Ink 39">
              <a:extLst>
                <a:ext uri="{FF2B5EF4-FFF2-40B4-BE49-F238E27FC236}">
                  <a16:creationId xmlns:a16="http://schemas.microsoft.com/office/drawing/2014/main" id="{89FD016F-61F4-4BC3-A27C-F492F385B9B3}"/>
                </a:ext>
              </a:extLst>
            </xdr:cNvPr>
            <xdr:cNvPicPr/>
          </xdr:nvPicPr>
          <xdr:blipFill>
            <a:blip xmlns:r="http://schemas.openxmlformats.org/officeDocument/2006/relationships" r:embed="rId39"/>
            <a:stretch>
              <a:fillRect/>
            </a:stretch>
          </xdr:blipFill>
          <xdr:spPr>
            <a:xfrm>
              <a:off x="12059011" y="3391200"/>
              <a:ext cx="210419" cy="1557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176940</xdr:colOff>
      <xdr:row>19</xdr:row>
      <xdr:rowOff>189951</xdr:rowOff>
    </xdr:from>
    <xdr:to>
      <xdr:col>19</xdr:col>
      <xdr:colOff>177300</xdr:colOff>
      <xdr:row>23</xdr:row>
      <xdr:rowOff>175744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40">
          <xdr14:nvContentPartPr>
            <xdr14:cNvPr id="41" name="Ink 40">
              <a:extLst>
                <a:ext uri="{FF2B5EF4-FFF2-40B4-BE49-F238E27FC236}">
                  <a16:creationId xmlns:a16="http://schemas.microsoft.com/office/drawing/2014/main" id="{7A5F53B9-FF18-4AA2-B799-40C0CAF2D4BE}"/>
                </a:ext>
              </a:extLst>
            </xdr14:cNvPr>
            <xdr14:cNvContentPartPr/>
          </xdr14:nvContentPartPr>
          <xdr14:nvPr macro=""/>
          <xdr14:xfrm>
            <a:off x="12178440" y="3863880"/>
            <a:ext cx="360" cy="761400"/>
          </xdr14:xfrm>
        </xdr:contentPart>
      </mc:Choice>
      <mc:Fallback xmlns="">
        <xdr:pic>
          <xdr:nvPicPr>
            <xdr:cNvPr id="41" name="Ink 40">
              <a:extLst>
                <a:ext uri="{FF2B5EF4-FFF2-40B4-BE49-F238E27FC236}">
                  <a16:creationId xmlns:a16="http://schemas.microsoft.com/office/drawing/2014/main" id="{7A5F53B9-FF18-4AA2-B799-40C0CAF2D4BE}"/>
                </a:ext>
              </a:extLst>
            </xdr:cNvPr>
            <xdr:cNvPicPr/>
          </xdr:nvPicPr>
          <xdr:blipFill>
            <a:blip xmlns:r="http://schemas.openxmlformats.org/officeDocument/2006/relationships" r:embed="rId41"/>
            <a:stretch>
              <a:fillRect/>
            </a:stretch>
          </xdr:blipFill>
          <xdr:spPr>
            <a:xfrm>
              <a:off x="12115440" y="3486240"/>
              <a:ext cx="126000" cy="1517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186767</xdr:colOff>
      <xdr:row>17</xdr:row>
      <xdr:rowOff>42900</xdr:rowOff>
    </xdr:from>
    <xdr:to>
      <xdr:col>19</xdr:col>
      <xdr:colOff>3420</xdr:colOff>
      <xdr:row>23</xdr:row>
      <xdr:rowOff>41104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">
          <xdr14:nvContentPartPr>
            <xdr14:cNvPr id="49" name="Ink 48">
              <a:extLst>
                <a:ext uri="{FF2B5EF4-FFF2-40B4-BE49-F238E27FC236}">
                  <a16:creationId xmlns:a16="http://schemas.microsoft.com/office/drawing/2014/main" id="{8200891C-E70D-4955-B738-CB1CC6D34F0F}"/>
                </a:ext>
              </a:extLst>
            </xdr14:cNvPr>
            <xdr14:cNvContentPartPr/>
          </xdr14:nvContentPartPr>
          <xdr14:nvPr macro=""/>
          <xdr14:xfrm>
            <a:off x="11603160" y="3281400"/>
            <a:ext cx="401760" cy="1209240"/>
          </xdr14:xfrm>
        </xdr:contentPart>
      </mc:Choice>
      <mc:Fallback xmlns="">
        <xdr:pic>
          <xdr:nvPicPr>
            <xdr:cNvPr id="49" name="Ink 48">
              <a:extLst>
                <a:ext uri="{FF2B5EF4-FFF2-40B4-BE49-F238E27FC236}">
                  <a16:creationId xmlns:a16="http://schemas.microsoft.com/office/drawing/2014/main" id="{8200891C-E70D-4955-B738-CB1CC6D34F0F}"/>
                </a:ext>
              </a:extLst>
            </xdr:cNvPr>
            <xdr:cNvPicPr/>
          </xdr:nvPicPr>
          <xdr:blipFill>
            <a:blip xmlns:r="http://schemas.openxmlformats.org/officeDocument/2006/relationships" r:embed="rId43"/>
            <a:stretch>
              <a:fillRect/>
            </a:stretch>
          </xdr:blipFill>
          <xdr:spPr>
            <a:xfrm>
              <a:off x="11585160" y="3245400"/>
              <a:ext cx="437400" cy="128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200807</xdr:colOff>
      <xdr:row>16</xdr:row>
      <xdr:rowOff>96240</xdr:rowOff>
    </xdr:from>
    <xdr:to>
      <xdr:col>18</xdr:col>
      <xdr:colOff>355607</xdr:colOff>
      <xdr:row>18</xdr:row>
      <xdr:rowOff>163371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">
          <xdr14:nvContentPartPr>
            <xdr14:cNvPr id="50" name="Ink 49">
              <a:extLst>
                <a:ext uri="{FF2B5EF4-FFF2-40B4-BE49-F238E27FC236}">
                  <a16:creationId xmlns:a16="http://schemas.microsoft.com/office/drawing/2014/main" id="{C19A2D60-4A35-46D5-A06B-D4D7D427F685}"/>
                </a:ext>
              </a:extLst>
            </xdr14:cNvPr>
            <xdr14:cNvContentPartPr/>
          </xdr14:nvContentPartPr>
          <xdr14:nvPr macro=""/>
          <xdr14:xfrm>
            <a:off x="11617200" y="3144240"/>
            <a:ext cx="154800" cy="502560"/>
          </xdr14:xfrm>
        </xdr:contentPart>
      </mc:Choice>
      <mc:Fallback xmlns="">
        <xdr:pic>
          <xdr:nvPicPr>
            <xdr:cNvPr id="50" name="Ink 49">
              <a:extLst>
                <a:ext uri="{FF2B5EF4-FFF2-40B4-BE49-F238E27FC236}">
                  <a16:creationId xmlns:a16="http://schemas.microsoft.com/office/drawing/2014/main" id="{C19A2D60-4A35-46D5-A06B-D4D7D427F685}"/>
                </a:ext>
              </a:extLst>
            </xdr:cNvPr>
            <xdr:cNvPicPr/>
          </xdr:nvPicPr>
          <xdr:blipFill>
            <a:blip xmlns:r="http://schemas.openxmlformats.org/officeDocument/2006/relationships" r:embed="rId45"/>
            <a:stretch>
              <a:fillRect/>
            </a:stretch>
          </xdr:blipFill>
          <xdr:spPr>
            <a:xfrm>
              <a:off x="11599200" y="3108600"/>
              <a:ext cx="190440" cy="574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108647</xdr:colOff>
      <xdr:row>15</xdr:row>
      <xdr:rowOff>162900</xdr:rowOff>
    </xdr:from>
    <xdr:to>
      <xdr:col>18</xdr:col>
      <xdr:colOff>183527</xdr:colOff>
      <xdr:row>23</xdr:row>
      <xdr:rowOff>46144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">
          <xdr14:nvContentPartPr>
            <xdr14:cNvPr id="51" name="Ink 50">
              <a:extLst>
                <a:ext uri="{FF2B5EF4-FFF2-40B4-BE49-F238E27FC236}">
                  <a16:creationId xmlns:a16="http://schemas.microsoft.com/office/drawing/2014/main" id="{4BF742EC-B5AE-4412-9422-E37ABE736EC1}"/>
                </a:ext>
              </a:extLst>
            </xdr14:cNvPr>
            <xdr14:cNvContentPartPr/>
          </xdr14:nvContentPartPr>
          <xdr14:nvPr macro=""/>
          <xdr14:xfrm>
            <a:off x="11525040" y="3020400"/>
            <a:ext cx="74880" cy="1475280"/>
          </xdr14:xfrm>
        </xdr:contentPart>
      </mc:Choice>
      <mc:Fallback xmlns="">
        <xdr:pic>
          <xdr:nvPicPr>
            <xdr:cNvPr id="51" name="Ink 50">
              <a:extLst>
                <a:ext uri="{FF2B5EF4-FFF2-40B4-BE49-F238E27FC236}">
                  <a16:creationId xmlns:a16="http://schemas.microsoft.com/office/drawing/2014/main" id="{4BF742EC-B5AE-4412-9422-E37ABE736EC1}"/>
                </a:ext>
              </a:extLst>
            </xdr:cNvPr>
            <xdr:cNvPicPr/>
          </xdr:nvPicPr>
          <xdr:blipFill>
            <a:blip xmlns:r="http://schemas.openxmlformats.org/officeDocument/2006/relationships" r:embed="rId47"/>
            <a:stretch>
              <a:fillRect/>
            </a:stretch>
          </xdr:blipFill>
          <xdr:spPr>
            <a:xfrm>
              <a:off x="11507400" y="2984760"/>
              <a:ext cx="110520" cy="1546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584927</xdr:colOff>
      <xdr:row>17</xdr:row>
      <xdr:rowOff>244500</xdr:rowOff>
    </xdr:from>
    <xdr:to>
      <xdr:col>19</xdr:col>
      <xdr:colOff>12420</xdr:colOff>
      <xdr:row>18</xdr:row>
      <xdr:rowOff>106491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">
          <xdr14:nvContentPartPr>
            <xdr14:cNvPr id="52" name="Ink 51">
              <a:extLst>
                <a:ext uri="{FF2B5EF4-FFF2-40B4-BE49-F238E27FC236}">
                  <a16:creationId xmlns:a16="http://schemas.microsoft.com/office/drawing/2014/main" id="{C0569F9B-1677-4DBA-B248-113DF9DDC4E3}"/>
                </a:ext>
              </a:extLst>
            </xdr14:cNvPr>
            <xdr14:cNvContentPartPr/>
          </xdr14:nvContentPartPr>
          <xdr14:nvPr macro=""/>
          <xdr14:xfrm>
            <a:off x="12001320" y="3483000"/>
            <a:ext cx="12600" cy="106920"/>
          </xdr14:xfrm>
        </xdr:contentPart>
      </mc:Choice>
      <mc:Fallback xmlns="">
        <xdr:pic>
          <xdr:nvPicPr>
            <xdr:cNvPr id="52" name="Ink 51">
              <a:extLst>
                <a:ext uri="{FF2B5EF4-FFF2-40B4-BE49-F238E27FC236}">
                  <a16:creationId xmlns:a16="http://schemas.microsoft.com/office/drawing/2014/main" id="{C0569F9B-1677-4DBA-B248-113DF9DDC4E3}"/>
                </a:ext>
              </a:extLst>
            </xdr:cNvPr>
            <xdr:cNvPicPr/>
          </xdr:nvPicPr>
          <xdr:blipFill>
            <a:blip xmlns:r="http://schemas.openxmlformats.org/officeDocument/2006/relationships" r:embed="rId49"/>
            <a:stretch>
              <a:fillRect/>
            </a:stretch>
          </xdr:blipFill>
          <xdr:spPr>
            <a:xfrm>
              <a:off x="11983680" y="3447000"/>
              <a:ext cx="48240" cy="178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39780</xdr:colOff>
      <xdr:row>18</xdr:row>
      <xdr:rowOff>26571</xdr:rowOff>
    </xdr:from>
    <xdr:to>
      <xdr:col>19</xdr:col>
      <xdr:colOff>95940</xdr:colOff>
      <xdr:row>23</xdr:row>
      <xdr:rowOff>53344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">
          <xdr14:nvContentPartPr>
            <xdr14:cNvPr id="53" name="Ink 52">
              <a:extLst>
                <a:ext uri="{FF2B5EF4-FFF2-40B4-BE49-F238E27FC236}">
                  <a16:creationId xmlns:a16="http://schemas.microsoft.com/office/drawing/2014/main" id="{3B3E30B3-6E18-49F6-8407-F70932CBFD4E}"/>
                </a:ext>
              </a:extLst>
            </xdr14:cNvPr>
            <xdr14:cNvContentPartPr/>
          </xdr14:nvContentPartPr>
          <xdr14:nvPr macro=""/>
          <xdr14:xfrm>
            <a:off x="12041280" y="3510000"/>
            <a:ext cx="56160" cy="992880"/>
          </xdr14:xfrm>
        </xdr:contentPart>
      </mc:Choice>
      <mc:Fallback xmlns="">
        <xdr:pic>
          <xdr:nvPicPr>
            <xdr:cNvPr id="53" name="Ink 52">
              <a:extLst>
                <a:ext uri="{FF2B5EF4-FFF2-40B4-BE49-F238E27FC236}">
                  <a16:creationId xmlns:a16="http://schemas.microsoft.com/office/drawing/2014/main" id="{3B3E30B3-6E18-49F6-8407-F70932CBFD4E}"/>
                </a:ext>
              </a:extLst>
            </xdr:cNvPr>
            <xdr:cNvPicPr/>
          </xdr:nvPicPr>
          <xdr:blipFill>
            <a:blip xmlns:r="http://schemas.openxmlformats.org/officeDocument/2006/relationships" r:embed="rId51"/>
            <a:stretch>
              <a:fillRect/>
            </a:stretch>
          </xdr:blipFill>
          <xdr:spPr>
            <a:xfrm>
              <a:off x="12023640" y="3474360"/>
              <a:ext cx="91800" cy="1064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119700</xdr:colOff>
      <xdr:row>19</xdr:row>
      <xdr:rowOff>122271</xdr:rowOff>
    </xdr:from>
    <xdr:to>
      <xdr:col>19</xdr:col>
      <xdr:colOff>177300</xdr:colOff>
      <xdr:row>23</xdr:row>
      <xdr:rowOff>132184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2">
          <xdr14:nvContentPartPr>
            <xdr14:cNvPr id="54" name="Ink 53">
              <a:extLst>
                <a:ext uri="{FF2B5EF4-FFF2-40B4-BE49-F238E27FC236}">
                  <a16:creationId xmlns:a16="http://schemas.microsoft.com/office/drawing/2014/main" id="{5319909E-AD25-40FE-BA71-C867F2DC0B8E}"/>
                </a:ext>
              </a:extLst>
            </xdr14:cNvPr>
            <xdr14:cNvContentPartPr/>
          </xdr14:nvContentPartPr>
          <xdr14:nvPr macro=""/>
          <xdr14:xfrm>
            <a:off x="12121200" y="3796200"/>
            <a:ext cx="57600" cy="785520"/>
          </xdr14:xfrm>
        </xdr:contentPart>
      </mc:Choice>
      <mc:Fallback xmlns="">
        <xdr:pic>
          <xdr:nvPicPr>
            <xdr:cNvPr id="54" name="Ink 53">
              <a:extLst>
                <a:ext uri="{FF2B5EF4-FFF2-40B4-BE49-F238E27FC236}">
                  <a16:creationId xmlns:a16="http://schemas.microsoft.com/office/drawing/2014/main" id="{5319909E-AD25-40FE-BA71-C867F2DC0B8E}"/>
                </a:ext>
              </a:extLst>
            </xdr:cNvPr>
            <xdr:cNvPicPr/>
          </xdr:nvPicPr>
          <xdr:blipFill>
            <a:blip xmlns:r="http://schemas.openxmlformats.org/officeDocument/2006/relationships" r:embed="rId53"/>
            <a:stretch>
              <a:fillRect/>
            </a:stretch>
          </xdr:blipFill>
          <xdr:spPr>
            <a:xfrm>
              <a:off x="12103560" y="3760200"/>
              <a:ext cx="93240" cy="857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163007</xdr:colOff>
      <xdr:row>23</xdr:row>
      <xdr:rowOff>148384</xdr:rowOff>
    </xdr:from>
    <xdr:to>
      <xdr:col>19</xdr:col>
      <xdr:colOff>140220</xdr:colOff>
      <xdr:row>24</xdr:row>
      <xdr:rowOff>35211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">
          <xdr14:nvContentPartPr>
            <xdr14:cNvPr id="55" name="Ink 54">
              <a:extLst>
                <a:ext uri="{FF2B5EF4-FFF2-40B4-BE49-F238E27FC236}">
                  <a16:creationId xmlns:a16="http://schemas.microsoft.com/office/drawing/2014/main" id="{BB2E0AF3-3F73-4AE4-86AC-5835AC4B0C92}"/>
                </a:ext>
              </a:extLst>
            </xdr14:cNvPr>
            <xdr14:cNvContentPartPr/>
          </xdr14:nvContentPartPr>
          <xdr14:nvPr macro=""/>
          <xdr14:xfrm>
            <a:off x="11579400" y="4597920"/>
            <a:ext cx="562320" cy="63720"/>
          </xdr14:xfrm>
        </xdr:contentPart>
      </mc:Choice>
      <mc:Fallback xmlns="">
        <xdr:pic>
          <xdr:nvPicPr>
            <xdr:cNvPr id="55" name="Ink 54">
              <a:extLst>
                <a:ext uri="{FF2B5EF4-FFF2-40B4-BE49-F238E27FC236}">
                  <a16:creationId xmlns:a16="http://schemas.microsoft.com/office/drawing/2014/main" id="{BB2E0AF3-3F73-4AE4-86AC-5835AC4B0C92}"/>
                </a:ext>
              </a:extLst>
            </xdr:cNvPr>
            <xdr:cNvPicPr/>
          </xdr:nvPicPr>
          <xdr:blipFill>
            <a:blip xmlns:r="http://schemas.openxmlformats.org/officeDocument/2006/relationships" r:embed="rId55"/>
            <a:stretch>
              <a:fillRect/>
            </a:stretch>
          </xdr:blipFill>
          <xdr:spPr>
            <a:xfrm>
              <a:off x="11561400" y="4561920"/>
              <a:ext cx="597960" cy="135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190007</xdr:colOff>
      <xdr:row>23</xdr:row>
      <xdr:rowOff>53344</xdr:rowOff>
    </xdr:from>
    <xdr:to>
      <xdr:col>19</xdr:col>
      <xdr:colOff>146700</xdr:colOff>
      <xdr:row>23</xdr:row>
      <xdr:rowOff>110224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">
          <xdr14:nvContentPartPr>
            <xdr14:cNvPr id="56" name="Ink 55">
              <a:extLst>
                <a:ext uri="{FF2B5EF4-FFF2-40B4-BE49-F238E27FC236}">
                  <a16:creationId xmlns:a16="http://schemas.microsoft.com/office/drawing/2014/main" id="{600C85CE-2EB9-414D-89EF-EF55F3E18F2F}"/>
                </a:ext>
              </a:extLst>
            </xdr14:cNvPr>
            <xdr14:cNvContentPartPr/>
          </xdr14:nvContentPartPr>
          <xdr14:nvPr macro=""/>
          <xdr14:xfrm>
            <a:off x="11606400" y="4502880"/>
            <a:ext cx="541800" cy="56880"/>
          </xdr14:xfrm>
        </xdr:contentPart>
      </mc:Choice>
      <mc:Fallback xmlns="">
        <xdr:pic>
          <xdr:nvPicPr>
            <xdr:cNvPr id="56" name="Ink 55">
              <a:extLst>
                <a:ext uri="{FF2B5EF4-FFF2-40B4-BE49-F238E27FC236}">
                  <a16:creationId xmlns:a16="http://schemas.microsoft.com/office/drawing/2014/main" id="{600C85CE-2EB9-414D-89EF-EF55F3E18F2F}"/>
                </a:ext>
              </a:extLst>
            </xdr:cNvPr>
            <xdr:cNvPicPr/>
          </xdr:nvPicPr>
          <xdr:blipFill>
            <a:blip xmlns:r="http://schemas.openxmlformats.org/officeDocument/2006/relationships" r:embed="rId57"/>
            <a:stretch>
              <a:fillRect/>
            </a:stretch>
          </xdr:blipFill>
          <xdr:spPr>
            <a:xfrm>
              <a:off x="11588760" y="4467240"/>
              <a:ext cx="577440" cy="128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243647</xdr:colOff>
      <xdr:row>15</xdr:row>
      <xdr:rowOff>67500</xdr:rowOff>
    </xdr:from>
    <xdr:to>
      <xdr:col>18</xdr:col>
      <xdr:colOff>258767</xdr:colOff>
      <xdr:row>20</xdr:row>
      <xdr:rowOff>8524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8">
          <xdr14:nvContentPartPr>
            <xdr14:cNvPr id="57" name="Ink 56">
              <a:extLst>
                <a:ext uri="{FF2B5EF4-FFF2-40B4-BE49-F238E27FC236}">
                  <a16:creationId xmlns:a16="http://schemas.microsoft.com/office/drawing/2014/main" id="{89662BF4-C491-4608-98B0-F11981C28040}"/>
                </a:ext>
              </a:extLst>
            </xdr14:cNvPr>
            <xdr14:cNvContentPartPr/>
          </xdr14:nvContentPartPr>
          <xdr14:nvPr macro=""/>
          <xdr14:xfrm>
            <a:off x="11660040" y="2925000"/>
            <a:ext cx="15120" cy="961560"/>
          </xdr14:xfrm>
        </xdr:contentPart>
      </mc:Choice>
      <mc:Fallback xmlns="">
        <xdr:pic>
          <xdr:nvPicPr>
            <xdr:cNvPr id="57" name="Ink 56">
              <a:extLst>
                <a:ext uri="{FF2B5EF4-FFF2-40B4-BE49-F238E27FC236}">
                  <a16:creationId xmlns:a16="http://schemas.microsoft.com/office/drawing/2014/main" id="{89662BF4-C491-4608-98B0-F11981C28040}"/>
                </a:ext>
              </a:extLst>
            </xdr:cNvPr>
            <xdr:cNvPicPr/>
          </xdr:nvPicPr>
          <xdr:blipFill>
            <a:blip xmlns:r="http://schemas.openxmlformats.org/officeDocument/2006/relationships" r:embed="rId59"/>
            <a:stretch>
              <a:fillRect/>
            </a:stretch>
          </xdr:blipFill>
          <xdr:spPr>
            <a:xfrm>
              <a:off x="11642040" y="2889000"/>
              <a:ext cx="50760" cy="1033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334727</xdr:colOff>
      <xdr:row>15</xdr:row>
      <xdr:rowOff>149580</xdr:rowOff>
    </xdr:from>
    <xdr:to>
      <xdr:col>19</xdr:col>
      <xdr:colOff>109620</xdr:colOff>
      <xdr:row>18</xdr:row>
      <xdr:rowOff>149691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">
          <xdr14:nvContentPartPr>
            <xdr14:cNvPr id="58" name="Ink 57">
              <a:extLst>
                <a:ext uri="{FF2B5EF4-FFF2-40B4-BE49-F238E27FC236}">
                  <a16:creationId xmlns:a16="http://schemas.microsoft.com/office/drawing/2014/main" id="{8B2C23FF-D0AB-4CE2-94D5-5726838E3AFF}"/>
                </a:ext>
              </a:extLst>
            </xdr14:cNvPr>
            <xdr14:cNvContentPartPr/>
          </xdr14:nvContentPartPr>
          <xdr14:nvPr macro=""/>
          <xdr14:xfrm>
            <a:off x="11751120" y="3007080"/>
            <a:ext cx="360000" cy="626040"/>
          </xdr14:xfrm>
        </xdr:contentPart>
      </mc:Choice>
      <mc:Fallback xmlns="">
        <xdr:pic>
          <xdr:nvPicPr>
            <xdr:cNvPr id="58" name="Ink 57">
              <a:extLst>
                <a:ext uri="{FF2B5EF4-FFF2-40B4-BE49-F238E27FC236}">
                  <a16:creationId xmlns:a16="http://schemas.microsoft.com/office/drawing/2014/main" id="{8B2C23FF-D0AB-4CE2-94D5-5726838E3AFF}"/>
                </a:ext>
              </a:extLst>
            </xdr:cNvPr>
            <xdr:cNvPicPr/>
          </xdr:nvPicPr>
          <xdr:blipFill>
            <a:blip xmlns:r="http://schemas.openxmlformats.org/officeDocument/2006/relationships" r:embed="rId61"/>
            <a:stretch>
              <a:fillRect/>
            </a:stretch>
          </xdr:blipFill>
          <xdr:spPr>
            <a:xfrm>
              <a:off x="11733120" y="2971080"/>
              <a:ext cx="395640" cy="697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162287</xdr:colOff>
      <xdr:row>15</xdr:row>
      <xdr:rowOff>149220</xdr:rowOff>
    </xdr:from>
    <xdr:to>
      <xdr:col>18</xdr:col>
      <xdr:colOff>245087</xdr:colOff>
      <xdr:row>20</xdr:row>
      <xdr:rowOff>118324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2">
          <xdr14:nvContentPartPr>
            <xdr14:cNvPr id="59" name="Ink 58">
              <a:extLst>
                <a:ext uri="{FF2B5EF4-FFF2-40B4-BE49-F238E27FC236}">
                  <a16:creationId xmlns:a16="http://schemas.microsoft.com/office/drawing/2014/main" id="{D9671A39-D154-48BB-9B5A-2F9B795C967A}"/>
                </a:ext>
              </a:extLst>
            </xdr14:cNvPr>
            <xdr14:cNvContentPartPr/>
          </xdr14:nvContentPartPr>
          <xdr14:nvPr macro=""/>
          <xdr14:xfrm>
            <a:off x="11578680" y="3006720"/>
            <a:ext cx="82800" cy="989640"/>
          </xdr14:xfrm>
        </xdr:contentPart>
      </mc:Choice>
      <mc:Fallback xmlns="">
        <xdr:pic>
          <xdr:nvPicPr>
            <xdr:cNvPr id="59" name="Ink 58">
              <a:extLst>
                <a:ext uri="{FF2B5EF4-FFF2-40B4-BE49-F238E27FC236}">
                  <a16:creationId xmlns:a16="http://schemas.microsoft.com/office/drawing/2014/main" id="{D9671A39-D154-48BB-9B5A-2F9B795C967A}"/>
                </a:ext>
              </a:extLst>
            </xdr:cNvPr>
            <xdr:cNvPicPr/>
          </xdr:nvPicPr>
          <xdr:blipFill>
            <a:blip xmlns:r="http://schemas.openxmlformats.org/officeDocument/2006/relationships" r:embed="rId63"/>
            <a:stretch>
              <a:fillRect/>
            </a:stretch>
          </xdr:blipFill>
          <xdr:spPr>
            <a:xfrm>
              <a:off x="11560680" y="2970720"/>
              <a:ext cx="118440" cy="1061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174887</xdr:colOff>
      <xdr:row>17</xdr:row>
      <xdr:rowOff>133620</xdr:rowOff>
    </xdr:from>
    <xdr:to>
      <xdr:col>18</xdr:col>
      <xdr:colOff>504287</xdr:colOff>
      <xdr:row>20</xdr:row>
      <xdr:rowOff>150004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4">
          <xdr14:nvContentPartPr>
            <xdr14:cNvPr id="60" name="Ink 59">
              <a:extLst>
                <a:ext uri="{FF2B5EF4-FFF2-40B4-BE49-F238E27FC236}">
                  <a16:creationId xmlns:a16="http://schemas.microsoft.com/office/drawing/2014/main" id="{FE12E911-A5D6-4AD9-84E1-D6760021B78B}"/>
                </a:ext>
              </a:extLst>
            </xdr14:cNvPr>
            <xdr14:cNvContentPartPr/>
          </xdr14:nvContentPartPr>
          <xdr14:nvPr macro=""/>
          <xdr14:xfrm>
            <a:off x="11591280" y="3372120"/>
            <a:ext cx="329400" cy="655920"/>
          </xdr14:xfrm>
        </xdr:contentPart>
      </mc:Choice>
      <mc:Fallback xmlns="">
        <xdr:pic>
          <xdr:nvPicPr>
            <xdr:cNvPr id="60" name="Ink 59">
              <a:extLst>
                <a:ext uri="{FF2B5EF4-FFF2-40B4-BE49-F238E27FC236}">
                  <a16:creationId xmlns:a16="http://schemas.microsoft.com/office/drawing/2014/main" id="{FE12E911-A5D6-4AD9-84E1-D6760021B78B}"/>
                </a:ext>
              </a:extLst>
            </xdr:cNvPr>
            <xdr:cNvPicPr/>
          </xdr:nvPicPr>
          <xdr:blipFill>
            <a:blip xmlns:r="http://schemas.openxmlformats.org/officeDocument/2006/relationships" r:embed="rId65"/>
            <a:stretch>
              <a:fillRect/>
            </a:stretch>
          </xdr:blipFill>
          <xdr:spPr>
            <a:xfrm>
              <a:off x="11573640" y="3336120"/>
              <a:ext cx="365040" cy="727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149327</xdr:colOff>
      <xdr:row>15</xdr:row>
      <xdr:rowOff>64980</xdr:rowOff>
    </xdr:from>
    <xdr:to>
      <xdr:col>18</xdr:col>
      <xdr:colOff>243287</xdr:colOff>
      <xdr:row>15</xdr:row>
      <xdr:rowOff>163620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6">
          <xdr14:nvContentPartPr>
            <xdr14:cNvPr id="61" name="Ink 60">
              <a:extLst>
                <a:ext uri="{FF2B5EF4-FFF2-40B4-BE49-F238E27FC236}">
                  <a16:creationId xmlns:a16="http://schemas.microsoft.com/office/drawing/2014/main" id="{23120180-E957-4BEA-A049-EEDD266D8EFF}"/>
                </a:ext>
              </a:extLst>
            </xdr14:cNvPr>
            <xdr14:cNvContentPartPr/>
          </xdr14:nvContentPartPr>
          <xdr14:nvPr macro=""/>
          <xdr14:xfrm>
            <a:off x="11565720" y="2922480"/>
            <a:ext cx="93960" cy="98640"/>
          </xdr14:xfrm>
        </xdr:contentPart>
      </mc:Choice>
      <mc:Fallback xmlns="">
        <xdr:pic>
          <xdr:nvPicPr>
            <xdr:cNvPr id="61" name="Ink 60">
              <a:extLst>
                <a:ext uri="{FF2B5EF4-FFF2-40B4-BE49-F238E27FC236}">
                  <a16:creationId xmlns:a16="http://schemas.microsoft.com/office/drawing/2014/main" id="{23120180-E957-4BEA-A049-EEDD266D8EFF}"/>
                </a:ext>
              </a:extLst>
            </xdr:cNvPr>
            <xdr:cNvPicPr/>
          </xdr:nvPicPr>
          <xdr:blipFill>
            <a:blip xmlns:r="http://schemas.openxmlformats.org/officeDocument/2006/relationships" r:embed="rId67"/>
            <a:stretch>
              <a:fillRect/>
            </a:stretch>
          </xdr:blipFill>
          <xdr:spPr>
            <a:xfrm>
              <a:off x="11548080" y="2886480"/>
              <a:ext cx="129600" cy="170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269207</xdr:colOff>
      <xdr:row>15</xdr:row>
      <xdr:rowOff>38700</xdr:rowOff>
    </xdr:from>
    <xdr:to>
      <xdr:col>18</xdr:col>
      <xdr:colOff>367127</xdr:colOff>
      <xdr:row>15</xdr:row>
      <xdr:rowOff>108900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8">
          <xdr14:nvContentPartPr>
            <xdr14:cNvPr id="62" name="Ink 61">
              <a:extLst>
                <a:ext uri="{FF2B5EF4-FFF2-40B4-BE49-F238E27FC236}">
                  <a16:creationId xmlns:a16="http://schemas.microsoft.com/office/drawing/2014/main" id="{B68B3991-5C96-43B8-81BF-ED36A28F9628}"/>
                </a:ext>
              </a:extLst>
            </xdr14:cNvPr>
            <xdr14:cNvContentPartPr/>
          </xdr14:nvContentPartPr>
          <xdr14:nvPr macro=""/>
          <xdr14:xfrm>
            <a:off x="11685600" y="2896200"/>
            <a:ext cx="97920" cy="70200"/>
          </xdr14:xfrm>
        </xdr:contentPart>
      </mc:Choice>
      <mc:Fallback xmlns="">
        <xdr:pic>
          <xdr:nvPicPr>
            <xdr:cNvPr id="62" name="Ink 61">
              <a:extLst>
                <a:ext uri="{FF2B5EF4-FFF2-40B4-BE49-F238E27FC236}">
                  <a16:creationId xmlns:a16="http://schemas.microsoft.com/office/drawing/2014/main" id="{B68B3991-5C96-43B8-81BF-ED36A28F9628}"/>
                </a:ext>
              </a:extLst>
            </xdr:cNvPr>
            <xdr:cNvPicPr/>
          </xdr:nvPicPr>
          <xdr:blipFill>
            <a:blip xmlns:r="http://schemas.openxmlformats.org/officeDocument/2006/relationships" r:embed="rId69"/>
            <a:stretch>
              <a:fillRect/>
            </a:stretch>
          </xdr:blipFill>
          <xdr:spPr>
            <a:xfrm>
              <a:off x="11667960" y="2860560"/>
              <a:ext cx="133560" cy="141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217367</xdr:colOff>
      <xdr:row>16</xdr:row>
      <xdr:rowOff>108480</xdr:rowOff>
    </xdr:from>
    <xdr:to>
      <xdr:col>18</xdr:col>
      <xdr:colOff>336167</xdr:colOff>
      <xdr:row>22</xdr:row>
      <xdr:rowOff>61684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0">
          <xdr14:nvContentPartPr>
            <xdr14:cNvPr id="63" name="Ink 62">
              <a:extLst>
                <a:ext uri="{FF2B5EF4-FFF2-40B4-BE49-F238E27FC236}">
                  <a16:creationId xmlns:a16="http://schemas.microsoft.com/office/drawing/2014/main" id="{665A08BE-F64E-4FD4-992F-511458682C83}"/>
                </a:ext>
              </a:extLst>
            </xdr14:cNvPr>
            <xdr14:cNvContentPartPr/>
          </xdr14:nvContentPartPr>
          <xdr14:nvPr macro=""/>
          <xdr14:xfrm>
            <a:off x="11633760" y="3156480"/>
            <a:ext cx="118800" cy="1164240"/>
          </xdr14:xfrm>
        </xdr:contentPart>
      </mc:Choice>
      <mc:Fallback xmlns="">
        <xdr:pic>
          <xdr:nvPicPr>
            <xdr:cNvPr id="63" name="Ink 62">
              <a:extLst>
                <a:ext uri="{FF2B5EF4-FFF2-40B4-BE49-F238E27FC236}">
                  <a16:creationId xmlns:a16="http://schemas.microsoft.com/office/drawing/2014/main" id="{665A08BE-F64E-4FD4-992F-511458682C83}"/>
                </a:ext>
              </a:extLst>
            </xdr:cNvPr>
            <xdr:cNvPicPr/>
          </xdr:nvPicPr>
          <xdr:blipFill>
            <a:blip xmlns:r="http://schemas.openxmlformats.org/officeDocument/2006/relationships" r:embed="rId71"/>
            <a:stretch>
              <a:fillRect/>
            </a:stretch>
          </xdr:blipFill>
          <xdr:spPr>
            <a:xfrm>
              <a:off x="11615760" y="3120480"/>
              <a:ext cx="154440" cy="1235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173447</xdr:colOff>
      <xdr:row>16</xdr:row>
      <xdr:rowOff>108480</xdr:rowOff>
    </xdr:from>
    <xdr:to>
      <xdr:col>19</xdr:col>
      <xdr:colOff>138780</xdr:colOff>
      <xdr:row>23</xdr:row>
      <xdr:rowOff>95464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2">
          <xdr14:nvContentPartPr>
            <xdr14:cNvPr id="64" name="Ink 63">
              <a:extLst>
                <a:ext uri="{FF2B5EF4-FFF2-40B4-BE49-F238E27FC236}">
                  <a16:creationId xmlns:a16="http://schemas.microsoft.com/office/drawing/2014/main" id="{BC2C0F15-5D42-415B-AECC-A3C11C598E9D}"/>
                </a:ext>
              </a:extLst>
            </xdr14:cNvPr>
            <xdr14:cNvContentPartPr/>
          </xdr14:nvContentPartPr>
          <xdr14:nvPr macro=""/>
          <xdr14:xfrm>
            <a:off x="11589840" y="3156480"/>
            <a:ext cx="550440" cy="1388520"/>
          </xdr14:xfrm>
        </xdr:contentPart>
      </mc:Choice>
      <mc:Fallback xmlns="">
        <xdr:pic>
          <xdr:nvPicPr>
            <xdr:cNvPr id="64" name="Ink 63">
              <a:extLst>
                <a:ext uri="{FF2B5EF4-FFF2-40B4-BE49-F238E27FC236}">
                  <a16:creationId xmlns:a16="http://schemas.microsoft.com/office/drawing/2014/main" id="{BC2C0F15-5D42-415B-AECC-A3C11C598E9D}"/>
                </a:ext>
              </a:extLst>
            </xdr:cNvPr>
            <xdr:cNvPicPr/>
          </xdr:nvPicPr>
          <xdr:blipFill>
            <a:blip xmlns:r="http://schemas.openxmlformats.org/officeDocument/2006/relationships" r:embed="rId73"/>
            <a:stretch>
              <a:fillRect/>
            </a:stretch>
          </xdr:blipFill>
          <xdr:spPr>
            <a:xfrm>
              <a:off x="11571840" y="3120480"/>
              <a:ext cx="586080" cy="1460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195047</xdr:colOff>
      <xdr:row>16</xdr:row>
      <xdr:rowOff>188760</xdr:rowOff>
    </xdr:from>
    <xdr:to>
      <xdr:col>19</xdr:col>
      <xdr:colOff>64620</xdr:colOff>
      <xdr:row>21</xdr:row>
      <xdr:rowOff>58504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4">
          <xdr14:nvContentPartPr>
            <xdr14:cNvPr id="65" name="Ink 64">
              <a:extLst>
                <a:ext uri="{FF2B5EF4-FFF2-40B4-BE49-F238E27FC236}">
                  <a16:creationId xmlns:a16="http://schemas.microsoft.com/office/drawing/2014/main" id="{E492BC8F-2342-42F3-A999-32F73987EB5D}"/>
                </a:ext>
              </a:extLst>
            </xdr14:cNvPr>
            <xdr14:cNvContentPartPr/>
          </xdr14:nvContentPartPr>
          <xdr14:nvPr macro=""/>
          <xdr14:xfrm>
            <a:off x="11611440" y="3236760"/>
            <a:ext cx="454680" cy="890280"/>
          </xdr14:xfrm>
        </xdr:contentPart>
      </mc:Choice>
      <mc:Fallback xmlns="">
        <xdr:pic>
          <xdr:nvPicPr>
            <xdr:cNvPr id="65" name="Ink 64">
              <a:extLst>
                <a:ext uri="{FF2B5EF4-FFF2-40B4-BE49-F238E27FC236}">
                  <a16:creationId xmlns:a16="http://schemas.microsoft.com/office/drawing/2014/main" id="{E492BC8F-2342-42F3-A999-32F73987EB5D}"/>
                </a:ext>
              </a:extLst>
            </xdr:cNvPr>
            <xdr:cNvPicPr/>
          </xdr:nvPicPr>
          <xdr:blipFill>
            <a:blip xmlns:r="http://schemas.openxmlformats.org/officeDocument/2006/relationships" r:embed="rId75"/>
            <a:stretch>
              <a:fillRect/>
            </a:stretch>
          </xdr:blipFill>
          <xdr:spPr>
            <a:xfrm>
              <a:off x="11593440" y="3201120"/>
              <a:ext cx="490320" cy="961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122327</xdr:colOff>
      <xdr:row>16</xdr:row>
      <xdr:rowOff>53760</xdr:rowOff>
    </xdr:from>
    <xdr:to>
      <xdr:col>18</xdr:col>
      <xdr:colOff>155087</xdr:colOff>
      <xdr:row>19</xdr:row>
      <xdr:rowOff>202551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6">
          <xdr14:nvContentPartPr>
            <xdr14:cNvPr id="66" name="Ink 65">
              <a:extLst>
                <a:ext uri="{FF2B5EF4-FFF2-40B4-BE49-F238E27FC236}">
                  <a16:creationId xmlns:a16="http://schemas.microsoft.com/office/drawing/2014/main" id="{1E0A7BEF-06D1-41B1-892C-2A0E50249BEB}"/>
                </a:ext>
              </a:extLst>
            </xdr14:cNvPr>
            <xdr14:cNvContentPartPr/>
          </xdr14:nvContentPartPr>
          <xdr14:nvPr macro=""/>
          <xdr14:xfrm>
            <a:off x="11538720" y="3101760"/>
            <a:ext cx="32760" cy="774720"/>
          </xdr14:xfrm>
        </xdr:contentPart>
      </mc:Choice>
      <mc:Fallback xmlns="">
        <xdr:pic>
          <xdr:nvPicPr>
            <xdr:cNvPr id="66" name="Ink 65">
              <a:extLst>
                <a:ext uri="{FF2B5EF4-FFF2-40B4-BE49-F238E27FC236}">
                  <a16:creationId xmlns:a16="http://schemas.microsoft.com/office/drawing/2014/main" id="{1E0A7BEF-06D1-41B1-892C-2A0E50249BEB}"/>
                </a:ext>
              </a:extLst>
            </xdr:cNvPr>
            <xdr:cNvPicPr/>
          </xdr:nvPicPr>
          <xdr:blipFill>
            <a:blip xmlns:r="http://schemas.openxmlformats.org/officeDocument/2006/relationships" r:embed="rId77"/>
            <a:stretch>
              <a:fillRect/>
            </a:stretch>
          </xdr:blipFill>
          <xdr:spPr>
            <a:xfrm>
              <a:off x="11520720" y="3066120"/>
              <a:ext cx="68400" cy="84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110807</xdr:colOff>
      <xdr:row>16</xdr:row>
      <xdr:rowOff>53760</xdr:rowOff>
    </xdr:from>
    <xdr:to>
      <xdr:col>18</xdr:col>
      <xdr:colOff>164087</xdr:colOff>
      <xdr:row>19</xdr:row>
      <xdr:rowOff>8871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8">
          <xdr14:nvContentPartPr>
            <xdr14:cNvPr id="67" name="Ink 66">
              <a:extLst>
                <a:ext uri="{FF2B5EF4-FFF2-40B4-BE49-F238E27FC236}">
                  <a16:creationId xmlns:a16="http://schemas.microsoft.com/office/drawing/2014/main" id="{B3E94B40-7B87-4B44-B2B7-22D1FD2A3BD8}"/>
                </a:ext>
              </a:extLst>
            </xdr14:cNvPr>
            <xdr14:cNvContentPartPr/>
          </xdr14:nvContentPartPr>
          <xdr14:nvPr macro=""/>
          <xdr14:xfrm>
            <a:off x="11527200" y="3101760"/>
            <a:ext cx="53280" cy="581040"/>
          </xdr14:xfrm>
        </xdr:contentPart>
      </mc:Choice>
      <mc:Fallback xmlns="">
        <xdr:pic>
          <xdr:nvPicPr>
            <xdr:cNvPr id="67" name="Ink 66">
              <a:extLst>
                <a:ext uri="{FF2B5EF4-FFF2-40B4-BE49-F238E27FC236}">
                  <a16:creationId xmlns:a16="http://schemas.microsoft.com/office/drawing/2014/main" id="{B3E94B40-7B87-4B44-B2B7-22D1FD2A3BD8}"/>
                </a:ext>
              </a:extLst>
            </xdr:cNvPr>
            <xdr:cNvPicPr/>
          </xdr:nvPicPr>
          <xdr:blipFill>
            <a:blip xmlns:r="http://schemas.openxmlformats.org/officeDocument/2006/relationships" r:embed="rId79"/>
            <a:stretch>
              <a:fillRect/>
            </a:stretch>
          </xdr:blipFill>
          <xdr:spPr>
            <a:xfrm>
              <a:off x="11509560" y="3066120"/>
              <a:ext cx="88920" cy="652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120527</xdr:colOff>
      <xdr:row>18</xdr:row>
      <xdr:rowOff>53931</xdr:rowOff>
    </xdr:from>
    <xdr:to>
      <xdr:col>18</xdr:col>
      <xdr:colOff>136727</xdr:colOff>
      <xdr:row>23</xdr:row>
      <xdr:rowOff>161344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0">
          <xdr14:nvContentPartPr>
            <xdr14:cNvPr id="68" name="Ink 67">
              <a:extLst>
                <a:ext uri="{FF2B5EF4-FFF2-40B4-BE49-F238E27FC236}">
                  <a16:creationId xmlns:a16="http://schemas.microsoft.com/office/drawing/2014/main" id="{57052CFC-5BF4-4D8E-A271-BF31E8705698}"/>
                </a:ext>
              </a:extLst>
            </xdr14:cNvPr>
            <xdr14:cNvContentPartPr/>
          </xdr14:nvContentPartPr>
          <xdr14:nvPr macro=""/>
          <xdr14:xfrm>
            <a:off x="11536920" y="3537360"/>
            <a:ext cx="16200" cy="1073520"/>
          </xdr14:xfrm>
        </xdr:contentPart>
      </mc:Choice>
      <mc:Fallback xmlns="">
        <xdr:pic>
          <xdr:nvPicPr>
            <xdr:cNvPr id="68" name="Ink 67">
              <a:extLst>
                <a:ext uri="{FF2B5EF4-FFF2-40B4-BE49-F238E27FC236}">
                  <a16:creationId xmlns:a16="http://schemas.microsoft.com/office/drawing/2014/main" id="{57052CFC-5BF4-4D8E-A271-BF31E8705698}"/>
                </a:ext>
              </a:extLst>
            </xdr:cNvPr>
            <xdr:cNvPicPr/>
          </xdr:nvPicPr>
          <xdr:blipFill>
            <a:blip xmlns:r="http://schemas.openxmlformats.org/officeDocument/2006/relationships" r:embed="rId81"/>
            <a:stretch>
              <a:fillRect/>
            </a:stretch>
          </xdr:blipFill>
          <xdr:spPr>
            <a:xfrm>
              <a:off x="11519280" y="3501720"/>
              <a:ext cx="51840" cy="1145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163007</xdr:colOff>
      <xdr:row>24</xdr:row>
      <xdr:rowOff>7851</xdr:rowOff>
    </xdr:from>
    <xdr:to>
      <xdr:col>19</xdr:col>
      <xdr:colOff>203220</xdr:colOff>
      <xdr:row>24</xdr:row>
      <xdr:rowOff>43131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2">
          <xdr14:nvContentPartPr>
            <xdr14:cNvPr id="69" name="Ink 68">
              <a:extLst>
                <a:ext uri="{FF2B5EF4-FFF2-40B4-BE49-F238E27FC236}">
                  <a16:creationId xmlns:a16="http://schemas.microsoft.com/office/drawing/2014/main" id="{5EEB121A-538F-48FB-AE79-F6068869968C}"/>
                </a:ext>
              </a:extLst>
            </xdr14:cNvPr>
            <xdr14:cNvContentPartPr/>
          </xdr14:nvContentPartPr>
          <xdr14:nvPr macro=""/>
          <xdr14:xfrm>
            <a:off x="11579400" y="4634280"/>
            <a:ext cx="625320" cy="35280"/>
          </xdr14:xfrm>
        </xdr:contentPart>
      </mc:Choice>
      <mc:Fallback xmlns="">
        <xdr:pic>
          <xdr:nvPicPr>
            <xdr:cNvPr id="69" name="Ink 68">
              <a:extLst>
                <a:ext uri="{FF2B5EF4-FFF2-40B4-BE49-F238E27FC236}">
                  <a16:creationId xmlns:a16="http://schemas.microsoft.com/office/drawing/2014/main" id="{5EEB121A-538F-48FB-AE79-F6068869968C}"/>
                </a:ext>
              </a:extLst>
            </xdr:cNvPr>
            <xdr:cNvPicPr/>
          </xdr:nvPicPr>
          <xdr:blipFill>
            <a:blip xmlns:r="http://schemas.openxmlformats.org/officeDocument/2006/relationships" r:embed="rId83"/>
            <a:stretch>
              <a:fillRect/>
            </a:stretch>
          </xdr:blipFill>
          <xdr:spPr>
            <a:xfrm>
              <a:off x="11561400" y="4598280"/>
              <a:ext cx="660960" cy="106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148500</xdr:colOff>
      <xdr:row>19</xdr:row>
      <xdr:rowOff>108231</xdr:rowOff>
    </xdr:from>
    <xdr:to>
      <xdr:col>19</xdr:col>
      <xdr:colOff>204300</xdr:colOff>
      <xdr:row>23</xdr:row>
      <xdr:rowOff>147664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4">
          <xdr14:nvContentPartPr>
            <xdr14:cNvPr id="70" name="Ink 69">
              <a:extLst>
                <a:ext uri="{FF2B5EF4-FFF2-40B4-BE49-F238E27FC236}">
                  <a16:creationId xmlns:a16="http://schemas.microsoft.com/office/drawing/2014/main" id="{9249E088-5FBA-4A6A-8A6A-00C46F2ACA20}"/>
                </a:ext>
              </a:extLst>
            </xdr14:cNvPr>
            <xdr14:cNvContentPartPr/>
          </xdr14:nvContentPartPr>
          <xdr14:nvPr macro=""/>
          <xdr14:xfrm>
            <a:off x="12150000" y="3782160"/>
            <a:ext cx="55800" cy="815040"/>
          </xdr14:xfrm>
        </xdr:contentPart>
      </mc:Choice>
      <mc:Fallback xmlns="">
        <xdr:pic>
          <xdr:nvPicPr>
            <xdr:cNvPr id="70" name="Ink 69">
              <a:extLst>
                <a:ext uri="{FF2B5EF4-FFF2-40B4-BE49-F238E27FC236}">
                  <a16:creationId xmlns:a16="http://schemas.microsoft.com/office/drawing/2014/main" id="{9249E088-5FBA-4A6A-8A6A-00C46F2ACA20}"/>
                </a:ext>
              </a:extLst>
            </xdr:cNvPr>
            <xdr:cNvPicPr/>
          </xdr:nvPicPr>
          <xdr:blipFill>
            <a:blip xmlns:r="http://schemas.openxmlformats.org/officeDocument/2006/relationships" r:embed="rId85"/>
            <a:stretch>
              <a:fillRect/>
            </a:stretch>
          </xdr:blipFill>
          <xdr:spPr>
            <a:xfrm>
              <a:off x="12132360" y="3746520"/>
              <a:ext cx="91440" cy="886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162900</xdr:colOff>
      <xdr:row>19</xdr:row>
      <xdr:rowOff>13191</xdr:rowOff>
    </xdr:from>
    <xdr:to>
      <xdr:col>19</xdr:col>
      <xdr:colOff>163260</xdr:colOff>
      <xdr:row>19</xdr:row>
      <xdr:rowOff>13551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6">
          <xdr14:nvContentPartPr>
            <xdr14:cNvPr id="71" name="Ink 70">
              <a:extLst>
                <a:ext uri="{FF2B5EF4-FFF2-40B4-BE49-F238E27FC236}">
                  <a16:creationId xmlns:a16="http://schemas.microsoft.com/office/drawing/2014/main" id="{4C09A365-8653-4338-91E1-83B593448E53}"/>
                </a:ext>
              </a:extLst>
            </xdr14:cNvPr>
            <xdr14:cNvContentPartPr/>
          </xdr14:nvContentPartPr>
          <xdr14:nvPr macro=""/>
          <xdr14:xfrm>
            <a:off x="12164400" y="3687120"/>
            <a:ext cx="360" cy="360"/>
          </xdr14:xfrm>
        </xdr:contentPart>
      </mc:Choice>
      <mc:Fallback xmlns="">
        <xdr:pic>
          <xdr:nvPicPr>
            <xdr:cNvPr id="71" name="Ink 70">
              <a:extLst>
                <a:ext uri="{FF2B5EF4-FFF2-40B4-BE49-F238E27FC236}">
                  <a16:creationId xmlns:a16="http://schemas.microsoft.com/office/drawing/2014/main" id="{4C09A365-8653-4338-91E1-83B593448E5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2146760" y="3651120"/>
              <a:ext cx="36000" cy="72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149327</xdr:colOff>
      <xdr:row>18</xdr:row>
      <xdr:rowOff>26571</xdr:rowOff>
    </xdr:from>
    <xdr:to>
      <xdr:col>18</xdr:col>
      <xdr:colOff>149687</xdr:colOff>
      <xdr:row>18</xdr:row>
      <xdr:rowOff>49251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7">
          <xdr14:nvContentPartPr>
            <xdr14:cNvPr id="72" name="Ink 71">
              <a:extLst>
                <a:ext uri="{FF2B5EF4-FFF2-40B4-BE49-F238E27FC236}">
                  <a16:creationId xmlns:a16="http://schemas.microsoft.com/office/drawing/2014/main" id="{7D14909E-5EC1-46C8-8D52-FB67B4678C14}"/>
                </a:ext>
              </a:extLst>
            </xdr14:cNvPr>
            <xdr14:cNvContentPartPr/>
          </xdr14:nvContentPartPr>
          <xdr14:nvPr macro=""/>
          <xdr14:xfrm>
            <a:off x="11565720" y="3510000"/>
            <a:ext cx="360" cy="22680"/>
          </xdr14:xfrm>
        </xdr:contentPart>
      </mc:Choice>
      <mc:Fallback xmlns="">
        <xdr:pic>
          <xdr:nvPicPr>
            <xdr:cNvPr id="72" name="Ink 71">
              <a:extLst>
                <a:ext uri="{FF2B5EF4-FFF2-40B4-BE49-F238E27FC236}">
                  <a16:creationId xmlns:a16="http://schemas.microsoft.com/office/drawing/2014/main" id="{7D14909E-5EC1-46C8-8D52-FB67B4678C14}"/>
                </a:ext>
              </a:extLst>
            </xdr:cNvPr>
            <xdr:cNvPicPr/>
          </xdr:nvPicPr>
          <xdr:blipFill>
            <a:blip xmlns:r="http://schemas.openxmlformats.org/officeDocument/2006/relationships" r:embed="rId88"/>
            <a:stretch>
              <a:fillRect/>
            </a:stretch>
          </xdr:blipFill>
          <xdr:spPr>
            <a:xfrm>
              <a:off x="11548080" y="3474360"/>
              <a:ext cx="36000" cy="94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94247</xdr:colOff>
      <xdr:row>18</xdr:row>
      <xdr:rowOff>67971</xdr:rowOff>
    </xdr:from>
    <xdr:to>
      <xdr:col>18</xdr:col>
      <xdr:colOff>287567</xdr:colOff>
      <xdr:row>24</xdr:row>
      <xdr:rowOff>38811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9">
          <xdr14:nvContentPartPr>
            <xdr14:cNvPr id="73" name="Ink 72">
              <a:extLst>
                <a:ext uri="{FF2B5EF4-FFF2-40B4-BE49-F238E27FC236}">
                  <a16:creationId xmlns:a16="http://schemas.microsoft.com/office/drawing/2014/main" id="{209639B9-D7DA-4254-A29D-931FEDD77771}"/>
                </a:ext>
              </a:extLst>
            </xdr14:cNvPr>
            <xdr14:cNvContentPartPr/>
          </xdr14:nvContentPartPr>
          <xdr14:nvPr macro=""/>
          <xdr14:xfrm>
            <a:off x="11510640" y="3551400"/>
            <a:ext cx="193320" cy="1113840"/>
          </xdr14:xfrm>
        </xdr:contentPart>
      </mc:Choice>
      <mc:Fallback xmlns="">
        <xdr:pic>
          <xdr:nvPicPr>
            <xdr:cNvPr id="73" name="Ink 72">
              <a:extLst>
                <a:ext uri="{FF2B5EF4-FFF2-40B4-BE49-F238E27FC236}">
                  <a16:creationId xmlns:a16="http://schemas.microsoft.com/office/drawing/2014/main" id="{209639B9-D7DA-4254-A29D-931FEDD77771}"/>
                </a:ext>
              </a:extLst>
            </xdr:cNvPr>
            <xdr:cNvPicPr/>
          </xdr:nvPicPr>
          <xdr:blipFill>
            <a:blip xmlns:r="http://schemas.openxmlformats.org/officeDocument/2006/relationships" r:embed="rId90"/>
            <a:stretch>
              <a:fillRect/>
            </a:stretch>
          </xdr:blipFill>
          <xdr:spPr>
            <a:xfrm>
              <a:off x="11493000" y="3515400"/>
              <a:ext cx="228960" cy="1185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476207</xdr:colOff>
      <xdr:row>23</xdr:row>
      <xdr:rowOff>135424</xdr:rowOff>
    </xdr:from>
    <xdr:to>
      <xdr:col>18</xdr:col>
      <xdr:colOff>476567</xdr:colOff>
      <xdr:row>23</xdr:row>
      <xdr:rowOff>135784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1">
          <xdr14:nvContentPartPr>
            <xdr14:cNvPr id="74" name="Ink 73">
              <a:extLst>
                <a:ext uri="{FF2B5EF4-FFF2-40B4-BE49-F238E27FC236}">
                  <a16:creationId xmlns:a16="http://schemas.microsoft.com/office/drawing/2014/main" id="{7ED2C7BB-8C98-41B9-93C0-0B2473216720}"/>
                </a:ext>
              </a:extLst>
            </xdr14:cNvPr>
            <xdr14:cNvContentPartPr/>
          </xdr14:nvContentPartPr>
          <xdr14:nvPr macro=""/>
          <xdr14:xfrm>
            <a:off x="11892600" y="4584960"/>
            <a:ext cx="360" cy="360"/>
          </xdr14:xfrm>
        </xdr:contentPart>
      </mc:Choice>
      <mc:Fallback xmlns="">
        <xdr:pic>
          <xdr:nvPicPr>
            <xdr:cNvPr id="74" name="Ink 73">
              <a:extLst>
                <a:ext uri="{FF2B5EF4-FFF2-40B4-BE49-F238E27FC236}">
                  <a16:creationId xmlns:a16="http://schemas.microsoft.com/office/drawing/2014/main" id="{7ED2C7BB-8C98-41B9-93C0-0B2473216720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874600" y="4549320"/>
              <a:ext cx="36000" cy="72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120420</xdr:colOff>
      <xdr:row>19</xdr:row>
      <xdr:rowOff>176631</xdr:rowOff>
    </xdr:from>
    <xdr:to>
      <xdr:col>19</xdr:col>
      <xdr:colOff>150660</xdr:colOff>
      <xdr:row>23</xdr:row>
      <xdr:rowOff>134344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2">
          <xdr14:nvContentPartPr>
            <xdr14:cNvPr id="75" name="Ink 74">
              <a:extLst>
                <a:ext uri="{FF2B5EF4-FFF2-40B4-BE49-F238E27FC236}">
                  <a16:creationId xmlns:a16="http://schemas.microsoft.com/office/drawing/2014/main" id="{D29792B6-38BF-4090-A832-6FD2B1EF961E}"/>
                </a:ext>
              </a:extLst>
            </xdr14:cNvPr>
            <xdr14:cNvContentPartPr/>
          </xdr14:nvContentPartPr>
          <xdr14:nvPr macro=""/>
          <xdr14:xfrm>
            <a:off x="12121920" y="3850560"/>
            <a:ext cx="30240" cy="733320"/>
          </xdr14:xfrm>
        </xdr:contentPart>
      </mc:Choice>
      <mc:Fallback xmlns="">
        <xdr:pic>
          <xdr:nvPicPr>
            <xdr:cNvPr id="75" name="Ink 74">
              <a:extLst>
                <a:ext uri="{FF2B5EF4-FFF2-40B4-BE49-F238E27FC236}">
                  <a16:creationId xmlns:a16="http://schemas.microsoft.com/office/drawing/2014/main" id="{D29792B6-38BF-4090-A832-6FD2B1EF961E}"/>
                </a:ext>
              </a:extLst>
            </xdr:cNvPr>
            <xdr:cNvPicPr/>
          </xdr:nvPicPr>
          <xdr:blipFill>
            <a:blip xmlns:r="http://schemas.openxmlformats.org/officeDocument/2006/relationships" r:embed="rId93"/>
            <a:stretch>
              <a:fillRect/>
            </a:stretch>
          </xdr:blipFill>
          <xdr:spPr>
            <a:xfrm>
              <a:off x="12104280" y="3814920"/>
              <a:ext cx="65880" cy="804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204300</xdr:colOff>
      <xdr:row>22</xdr:row>
      <xdr:rowOff>13444</xdr:rowOff>
    </xdr:from>
    <xdr:to>
      <xdr:col>19</xdr:col>
      <xdr:colOff>204660</xdr:colOff>
      <xdr:row>23</xdr:row>
      <xdr:rowOff>162064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4">
          <xdr14:nvContentPartPr>
            <xdr14:cNvPr id="76" name="Ink 75">
              <a:extLst>
                <a:ext uri="{FF2B5EF4-FFF2-40B4-BE49-F238E27FC236}">
                  <a16:creationId xmlns:a16="http://schemas.microsoft.com/office/drawing/2014/main" id="{D913AEAD-439B-45E2-9666-1BCE95716988}"/>
                </a:ext>
              </a:extLst>
            </xdr14:cNvPr>
            <xdr14:cNvContentPartPr/>
          </xdr14:nvContentPartPr>
          <xdr14:nvPr macro=""/>
          <xdr14:xfrm>
            <a:off x="12205800" y="4272480"/>
            <a:ext cx="360" cy="339120"/>
          </xdr14:xfrm>
        </xdr:contentPart>
      </mc:Choice>
      <mc:Fallback xmlns="">
        <xdr:pic>
          <xdr:nvPicPr>
            <xdr:cNvPr id="76" name="Ink 75">
              <a:extLst>
                <a:ext uri="{FF2B5EF4-FFF2-40B4-BE49-F238E27FC236}">
                  <a16:creationId xmlns:a16="http://schemas.microsoft.com/office/drawing/2014/main" id="{D913AEAD-439B-45E2-9666-1BCE95716988}"/>
                </a:ext>
              </a:extLst>
            </xdr:cNvPr>
            <xdr:cNvPicPr/>
          </xdr:nvPicPr>
          <xdr:blipFill>
            <a:blip xmlns:r="http://schemas.openxmlformats.org/officeDocument/2006/relationships" r:embed="rId95"/>
            <a:stretch>
              <a:fillRect/>
            </a:stretch>
          </xdr:blipFill>
          <xdr:spPr>
            <a:xfrm>
              <a:off x="12187800" y="4236480"/>
              <a:ext cx="36000" cy="410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162900</xdr:colOff>
      <xdr:row>19</xdr:row>
      <xdr:rowOff>134511</xdr:rowOff>
    </xdr:from>
    <xdr:to>
      <xdr:col>19</xdr:col>
      <xdr:colOff>179820</xdr:colOff>
      <xdr:row>23</xdr:row>
      <xdr:rowOff>175024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6">
          <xdr14:nvContentPartPr>
            <xdr14:cNvPr id="77" name="Ink 76">
              <a:extLst>
                <a:ext uri="{FF2B5EF4-FFF2-40B4-BE49-F238E27FC236}">
                  <a16:creationId xmlns:a16="http://schemas.microsoft.com/office/drawing/2014/main" id="{6A65388C-B4AD-4EBE-B357-29D7151A7A53}"/>
                </a:ext>
              </a:extLst>
            </xdr14:cNvPr>
            <xdr14:cNvContentPartPr/>
          </xdr14:nvContentPartPr>
          <xdr14:nvPr macro=""/>
          <xdr14:xfrm>
            <a:off x="12164400" y="3808440"/>
            <a:ext cx="16920" cy="816120"/>
          </xdr14:xfrm>
        </xdr:contentPart>
      </mc:Choice>
      <mc:Fallback xmlns="">
        <xdr:pic>
          <xdr:nvPicPr>
            <xdr:cNvPr id="77" name="Ink 76">
              <a:extLst>
                <a:ext uri="{FF2B5EF4-FFF2-40B4-BE49-F238E27FC236}">
                  <a16:creationId xmlns:a16="http://schemas.microsoft.com/office/drawing/2014/main" id="{6A65388C-B4AD-4EBE-B357-29D7151A7A53}"/>
                </a:ext>
              </a:extLst>
            </xdr:cNvPr>
            <xdr:cNvPicPr/>
          </xdr:nvPicPr>
          <xdr:blipFill>
            <a:blip xmlns:r="http://schemas.openxmlformats.org/officeDocument/2006/relationships" r:embed="rId97"/>
            <a:stretch>
              <a:fillRect/>
            </a:stretch>
          </xdr:blipFill>
          <xdr:spPr>
            <a:xfrm>
              <a:off x="12146760" y="3772800"/>
              <a:ext cx="52560" cy="887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175607</xdr:colOff>
      <xdr:row>17</xdr:row>
      <xdr:rowOff>94740</xdr:rowOff>
    </xdr:from>
    <xdr:to>
      <xdr:col>18</xdr:col>
      <xdr:colOff>235007</xdr:colOff>
      <xdr:row>23</xdr:row>
      <xdr:rowOff>124624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8">
          <xdr14:nvContentPartPr>
            <xdr14:cNvPr id="78" name="Ink 77">
              <a:extLst>
                <a:ext uri="{FF2B5EF4-FFF2-40B4-BE49-F238E27FC236}">
                  <a16:creationId xmlns:a16="http://schemas.microsoft.com/office/drawing/2014/main" id="{16D45062-31A6-4C68-A7BD-E964AAC2DF0E}"/>
                </a:ext>
              </a:extLst>
            </xdr14:cNvPr>
            <xdr14:cNvContentPartPr/>
          </xdr14:nvContentPartPr>
          <xdr14:nvPr macro=""/>
          <xdr14:xfrm>
            <a:off x="11592000" y="3333240"/>
            <a:ext cx="59400" cy="1240920"/>
          </xdr14:xfrm>
        </xdr:contentPart>
      </mc:Choice>
      <mc:Fallback xmlns="">
        <xdr:pic>
          <xdr:nvPicPr>
            <xdr:cNvPr id="78" name="Ink 77">
              <a:extLst>
                <a:ext uri="{FF2B5EF4-FFF2-40B4-BE49-F238E27FC236}">
                  <a16:creationId xmlns:a16="http://schemas.microsoft.com/office/drawing/2014/main" id="{16D45062-31A6-4C68-A7BD-E964AAC2DF0E}"/>
                </a:ext>
              </a:extLst>
            </xdr:cNvPr>
            <xdr:cNvPicPr/>
          </xdr:nvPicPr>
          <xdr:blipFill>
            <a:blip xmlns:r="http://schemas.openxmlformats.org/officeDocument/2006/relationships" r:embed="rId99"/>
            <a:stretch>
              <a:fillRect/>
            </a:stretch>
          </xdr:blipFill>
          <xdr:spPr>
            <a:xfrm>
              <a:off x="11574000" y="3297600"/>
              <a:ext cx="95040" cy="1312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107567</xdr:colOff>
      <xdr:row>16</xdr:row>
      <xdr:rowOff>27120</xdr:rowOff>
    </xdr:from>
    <xdr:to>
      <xdr:col>18</xdr:col>
      <xdr:colOff>150767</xdr:colOff>
      <xdr:row>23</xdr:row>
      <xdr:rowOff>80344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0">
          <xdr14:nvContentPartPr>
            <xdr14:cNvPr id="79" name="Ink 78">
              <a:extLst>
                <a:ext uri="{FF2B5EF4-FFF2-40B4-BE49-F238E27FC236}">
                  <a16:creationId xmlns:a16="http://schemas.microsoft.com/office/drawing/2014/main" id="{1C9B7DDB-4806-48E3-950C-3C1DFB272354}"/>
                </a:ext>
              </a:extLst>
            </xdr14:cNvPr>
            <xdr14:cNvContentPartPr/>
          </xdr14:nvContentPartPr>
          <xdr14:nvPr macro=""/>
          <xdr14:xfrm>
            <a:off x="11523960" y="3075120"/>
            <a:ext cx="43200" cy="1454760"/>
          </xdr14:xfrm>
        </xdr:contentPart>
      </mc:Choice>
      <mc:Fallback xmlns="">
        <xdr:pic>
          <xdr:nvPicPr>
            <xdr:cNvPr id="79" name="Ink 78">
              <a:extLst>
                <a:ext uri="{FF2B5EF4-FFF2-40B4-BE49-F238E27FC236}">
                  <a16:creationId xmlns:a16="http://schemas.microsoft.com/office/drawing/2014/main" id="{1C9B7DDB-4806-48E3-950C-3C1DFB272354}"/>
                </a:ext>
              </a:extLst>
            </xdr:cNvPr>
            <xdr:cNvPicPr/>
          </xdr:nvPicPr>
          <xdr:blipFill>
            <a:blip xmlns:r="http://schemas.openxmlformats.org/officeDocument/2006/relationships" r:embed="rId101"/>
            <a:stretch>
              <a:fillRect/>
            </a:stretch>
          </xdr:blipFill>
          <xdr:spPr>
            <a:xfrm>
              <a:off x="11506320" y="3039120"/>
              <a:ext cx="78840" cy="1526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94967</xdr:colOff>
      <xdr:row>23</xdr:row>
      <xdr:rowOff>37144</xdr:rowOff>
    </xdr:from>
    <xdr:to>
      <xdr:col>18</xdr:col>
      <xdr:colOff>182087</xdr:colOff>
      <xdr:row>24</xdr:row>
      <xdr:rowOff>11091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2">
          <xdr14:nvContentPartPr>
            <xdr14:cNvPr id="80" name="Ink 79">
              <a:extLst>
                <a:ext uri="{FF2B5EF4-FFF2-40B4-BE49-F238E27FC236}">
                  <a16:creationId xmlns:a16="http://schemas.microsoft.com/office/drawing/2014/main" id="{DFDE99B0-35FD-4587-9D55-06FCCEB67443}"/>
                </a:ext>
              </a:extLst>
            </xdr14:cNvPr>
            <xdr14:cNvContentPartPr/>
          </xdr14:nvContentPartPr>
          <xdr14:nvPr macro=""/>
          <xdr14:xfrm>
            <a:off x="11511360" y="4486680"/>
            <a:ext cx="87120" cy="150840"/>
          </xdr14:xfrm>
        </xdr:contentPart>
      </mc:Choice>
      <mc:Fallback xmlns="">
        <xdr:pic>
          <xdr:nvPicPr>
            <xdr:cNvPr id="80" name="Ink 79">
              <a:extLst>
                <a:ext uri="{FF2B5EF4-FFF2-40B4-BE49-F238E27FC236}">
                  <a16:creationId xmlns:a16="http://schemas.microsoft.com/office/drawing/2014/main" id="{DFDE99B0-35FD-4587-9D55-06FCCEB67443}"/>
                </a:ext>
              </a:extLst>
            </xdr:cNvPr>
            <xdr:cNvPicPr/>
          </xdr:nvPicPr>
          <xdr:blipFill>
            <a:blip xmlns:r="http://schemas.openxmlformats.org/officeDocument/2006/relationships" r:embed="rId103"/>
            <a:stretch>
              <a:fillRect/>
            </a:stretch>
          </xdr:blipFill>
          <xdr:spPr>
            <a:xfrm>
              <a:off x="11493720" y="4451040"/>
              <a:ext cx="122760" cy="222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108647</xdr:colOff>
      <xdr:row>14</xdr:row>
      <xdr:rowOff>129120</xdr:rowOff>
    </xdr:from>
    <xdr:to>
      <xdr:col>18</xdr:col>
      <xdr:colOff>173807</xdr:colOff>
      <xdr:row>15</xdr:row>
      <xdr:rowOff>180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4">
          <xdr14:nvContentPartPr>
            <xdr14:cNvPr id="83" name="Ink 82">
              <a:extLst>
                <a:ext uri="{FF2B5EF4-FFF2-40B4-BE49-F238E27FC236}">
                  <a16:creationId xmlns:a16="http://schemas.microsoft.com/office/drawing/2014/main" id="{69F9F964-4AA9-40A1-B448-A5EAF678EFE3}"/>
                </a:ext>
              </a:extLst>
            </xdr14:cNvPr>
            <xdr14:cNvContentPartPr/>
          </xdr14:nvContentPartPr>
          <xdr14:nvPr macro=""/>
          <xdr14:xfrm>
            <a:off x="11525040" y="2796120"/>
            <a:ext cx="65160" cy="61560"/>
          </xdr14:xfrm>
        </xdr:contentPart>
      </mc:Choice>
      <mc:Fallback xmlns="">
        <xdr:pic>
          <xdr:nvPicPr>
            <xdr:cNvPr id="83" name="Ink 82">
              <a:extLst>
                <a:ext uri="{FF2B5EF4-FFF2-40B4-BE49-F238E27FC236}">
                  <a16:creationId xmlns:a16="http://schemas.microsoft.com/office/drawing/2014/main" id="{69F9F964-4AA9-40A1-B448-A5EAF678EFE3}"/>
                </a:ext>
              </a:extLst>
            </xdr:cNvPr>
            <xdr:cNvPicPr/>
          </xdr:nvPicPr>
          <xdr:blipFill>
            <a:blip xmlns:r="http://schemas.openxmlformats.org/officeDocument/2006/relationships" r:embed="rId105"/>
            <a:stretch>
              <a:fillRect/>
            </a:stretch>
          </xdr:blipFill>
          <xdr:spPr>
            <a:xfrm>
              <a:off x="11507400" y="2760120"/>
              <a:ext cx="100800" cy="133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177407</xdr:colOff>
      <xdr:row>14</xdr:row>
      <xdr:rowOff>149280</xdr:rowOff>
    </xdr:from>
    <xdr:to>
      <xdr:col>18</xdr:col>
      <xdr:colOff>245087</xdr:colOff>
      <xdr:row>14</xdr:row>
      <xdr:rowOff>163320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6">
          <xdr14:nvContentPartPr>
            <xdr14:cNvPr id="84" name="Ink 83">
              <a:extLst>
                <a:ext uri="{FF2B5EF4-FFF2-40B4-BE49-F238E27FC236}">
                  <a16:creationId xmlns:a16="http://schemas.microsoft.com/office/drawing/2014/main" id="{A575827E-D1FF-4C34-96B9-D902FE9581F4}"/>
                </a:ext>
              </a:extLst>
            </xdr14:cNvPr>
            <xdr14:cNvContentPartPr/>
          </xdr14:nvContentPartPr>
          <xdr14:nvPr macro=""/>
          <xdr14:xfrm>
            <a:off x="11593800" y="2816280"/>
            <a:ext cx="67680" cy="14040"/>
          </xdr14:xfrm>
        </xdr:contentPart>
      </mc:Choice>
      <mc:Fallback xmlns="">
        <xdr:pic>
          <xdr:nvPicPr>
            <xdr:cNvPr id="84" name="Ink 83">
              <a:extLst>
                <a:ext uri="{FF2B5EF4-FFF2-40B4-BE49-F238E27FC236}">
                  <a16:creationId xmlns:a16="http://schemas.microsoft.com/office/drawing/2014/main" id="{A575827E-D1FF-4C34-96B9-D902FE9581F4}"/>
                </a:ext>
              </a:extLst>
            </xdr:cNvPr>
            <xdr:cNvPicPr/>
          </xdr:nvPicPr>
          <xdr:blipFill>
            <a:blip xmlns:r="http://schemas.openxmlformats.org/officeDocument/2006/relationships" r:embed="rId107"/>
            <a:stretch>
              <a:fillRect/>
            </a:stretch>
          </xdr:blipFill>
          <xdr:spPr>
            <a:xfrm>
              <a:off x="11576160" y="2780640"/>
              <a:ext cx="103320" cy="85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96047</xdr:colOff>
      <xdr:row>14</xdr:row>
      <xdr:rowOff>189960</xdr:rowOff>
    </xdr:from>
    <xdr:to>
      <xdr:col>19</xdr:col>
      <xdr:colOff>123300</xdr:colOff>
      <xdr:row>24</xdr:row>
      <xdr:rowOff>39891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08">
          <xdr14:nvContentPartPr>
            <xdr14:cNvPr id="86" name="Ink 85">
              <a:extLst>
                <a:ext uri="{FF2B5EF4-FFF2-40B4-BE49-F238E27FC236}">
                  <a16:creationId xmlns:a16="http://schemas.microsoft.com/office/drawing/2014/main" id="{F6D9CBF4-259D-4003-B922-E04692251FAC}"/>
                </a:ext>
              </a:extLst>
            </xdr14:cNvPr>
            <xdr14:cNvContentPartPr/>
          </xdr14:nvContentPartPr>
          <xdr14:nvPr macro=""/>
          <xdr14:xfrm>
            <a:off x="11512440" y="2856960"/>
            <a:ext cx="612360" cy="1809360"/>
          </xdr14:xfrm>
        </xdr:contentPart>
      </mc:Choice>
      <mc:Fallback xmlns="">
        <xdr:pic>
          <xdr:nvPicPr>
            <xdr:cNvPr id="86" name="Ink 85">
              <a:extLst>
                <a:ext uri="{FF2B5EF4-FFF2-40B4-BE49-F238E27FC236}">
                  <a16:creationId xmlns:a16="http://schemas.microsoft.com/office/drawing/2014/main" id="{F6D9CBF4-259D-4003-B922-E04692251FAC}"/>
                </a:ext>
              </a:extLst>
            </xdr:cNvPr>
            <xdr:cNvPicPr/>
          </xdr:nvPicPr>
          <xdr:blipFill>
            <a:blip xmlns:r="http://schemas.openxmlformats.org/officeDocument/2006/relationships" r:embed="rId109"/>
            <a:stretch>
              <a:fillRect/>
            </a:stretch>
          </xdr:blipFill>
          <xdr:spPr>
            <a:xfrm>
              <a:off x="11449800" y="2479245"/>
              <a:ext cx="738000" cy="256515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571247</xdr:colOff>
      <xdr:row>23</xdr:row>
      <xdr:rowOff>135064</xdr:rowOff>
    </xdr:from>
    <xdr:to>
      <xdr:col>19</xdr:col>
      <xdr:colOff>113220</xdr:colOff>
      <xdr:row>23</xdr:row>
      <xdr:rowOff>175744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0">
          <xdr14:nvContentPartPr>
            <xdr14:cNvPr id="87" name="Ink 86">
              <a:extLst>
                <a:ext uri="{FF2B5EF4-FFF2-40B4-BE49-F238E27FC236}">
                  <a16:creationId xmlns:a16="http://schemas.microsoft.com/office/drawing/2014/main" id="{F3B0ED3F-7AF5-4262-B47C-B3E906F8EAA1}"/>
                </a:ext>
              </a:extLst>
            </xdr14:cNvPr>
            <xdr14:cNvContentPartPr/>
          </xdr14:nvContentPartPr>
          <xdr14:nvPr macro=""/>
          <xdr14:xfrm>
            <a:off x="11987640" y="4584600"/>
            <a:ext cx="127080" cy="40680"/>
          </xdr14:xfrm>
        </xdr:contentPart>
      </mc:Choice>
      <mc:Fallback xmlns="">
        <xdr:pic>
          <xdr:nvPicPr>
            <xdr:cNvPr id="87" name="Ink 86">
              <a:extLst>
                <a:ext uri="{FF2B5EF4-FFF2-40B4-BE49-F238E27FC236}">
                  <a16:creationId xmlns:a16="http://schemas.microsoft.com/office/drawing/2014/main" id="{F3B0ED3F-7AF5-4262-B47C-B3E906F8EAA1}"/>
                </a:ext>
              </a:extLst>
            </xdr:cNvPr>
            <xdr:cNvPicPr/>
          </xdr:nvPicPr>
          <xdr:blipFill>
            <a:blip xmlns:r="http://schemas.openxmlformats.org/officeDocument/2006/relationships" r:embed="rId111"/>
            <a:stretch>
              <a:fillRect/>
            </a:stretch>
          </xdr:blipFill>
          <xdr:spPr>
            <a:xfrm>
              <a:off x="11924640" y="4206960"/>
              <a:ext cx="252720" cy="796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557927</xdr:colOff>
      <xdr:row>19</xdr:row>
      <xdr:rowOff>123711</xdr:rowOff>
    </xdr:from>
    <xdr:to>
      <xdr:col>19</xdr:col>
      <xdr:colOff>242100</xdr:colOff>
      <xdr:row>23</xdr:row>
      <xdr:rowOff>27424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2">
          <xdr14:nvContentPartPr>
            <xdr14:cNvPr id="94" name="Ink 93">
              <a:extLst>
                <a:ext uri="{FF2B5EF4-FFF2-40B4-BE49-F238E27FC236}">
                  <a16:creationId xmlns:a16="http://schemas.microsoft.com/office/drawing/2014/main" id="{46F73250-398B-4878-979B-78305397406D}"/>
                </a:ext>
              </a:extLst>
            </xdr14:cNvPr>
            <xdr14:cNvContentPartPr/>
          </xdr14:nvContentPartPr>
          <xdr14:nvPr macro=""/>
          <xdr14:xfrm>
            <a:off x="11974320" y="3797640"/>
            <a:ext cx="269280" cy="679320"/>
          </xdr14:xfrm>
        </xdr:contentPart>
      </mc:Choice>
      <mc:Fallback xmlns="">
        <xdr:pic>
          <xdr:nvPicPr>
            <xdr:cNvPr id="94" name="Ink 93">
              <a:extLst>
                <a:ext uri="{FF2B5EF4-FFF2-40B4-BE49-F238E27FC236}">
                  <a16:creationId xmlns:a16="http://schemas.microsoft.com/office/drawing/2014/main" id="{46F73250-398B-4878-979B-78305397406D}"/>
                </a:ext>
              </a:extLst>
            </xdr:cNvPr>
            <xdr:cNvPicPr/>
          </xdr:nvPicPr>
          <xdr:blipFill>
            <a:blip xmlns:r="http://schemas.openxmlformats.org/officeDocument/2006/relationships" r:embed="rId113"/>
            <a:stretch>
              <a:fillRect/>
            </a:stretch>
          </xdr:blipFill>
          <xdr:spPr>
            <a:xfrm>
              <a:off x="11911320" y="3419640"/>
              <a:ext cx="394920" cy="1434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90180</xdr:colOff>
      <xdr:row>18</xdr:row>
      <xdr:rowOff>92811</xdr:rowOff>
    </xdr:from>
    <xdr:to>
      <xdr:col>19</xdr:col>
      <xdr:colOff>204300</xdr:colOff>
      <xdr:row>19</xdr:row>
      <xdr:rowOff>95271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4">
          <xdr14:nvContentPartPr>
            <xdr14:cNvPr id="97" name="Ink 96">
              <a:extLst>
                <a:ext uri="{FF2B5EF4-FFF2-40B4-BE49-F238E27FC236}">
                  <a16:creationId xmlns:a16="http://schemas.microsoft.com/office/drawing/2014/main" id="{1B5173F1-9B63-4BD3-89F6-99BFBABAB154}"/>
                </a:ext>
              </a:extLst>
            </xdr14:cNvPr>
            <xdr14:cNvContentPartPr/>
          </xdr14:nvContentPartPr>
          <xdr14:nvPr macro=""/>
          <xdr14:xfrm>
            <a:off x="12091680" y="3576240"/>
            <a:ext cx="114120" cy="192960"/>
          </xdr14:xfrm>
        </xdr:contentPart>
      </mc:Choice>
      <mc:Fallback xmlns="">
        <xdr:pic>
          <xdr:nvPicPr>
            <xdr:cNvPr id="97" name="Ink 96">
              <a:extLst>
                <a:ext uri="{FF2B5EF4-FFF2-40B4-BE49-F238E27FC236}">
                  <a16:creationId xmlns:a16="http://schemas.microsoft.com/office/drawing/2014/main" id="{1B5173F1-9B63-4BD3-89F6-99BFBABAB154}"/>
                </a:ext>
              </a:extLst>
            </xdr:cNvPr>
            <xdr:cNvPicPr/>
          </xdr:nvPicPr>
          <xdr:blipFill>
            <a:blip xmlns:r="http://schemas.openxmlformats.org/officeDocument/2006/relationships" r:embed="rId115"/>
            <a:stretch>
              <a:fillRect/>
            </a:stretch>
          </xdr:blipFill>
          <xdr:spPr>
            <a:xfrm>
              <a:off x="12028878" y="3198240"/>
              <a:ext cx="239365" cy="948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299160</xdr:colOff>
      <xdr:row>0</xdr:row>
      <xdr:rowOff>81360</xdr:rowOff>
    </xdr:from>
    <xdr:to>
      <xdr:col>0</xdr:col>
      <xdr:colOff>340200</xdr:colOff>
      <xdr:row>0</xdr:row>
      <xdr:rowOff>149760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6">
          <xdr14:nvContentPartPr>
            <xdr14:cNvPr id="100" name="Ink 99">
              <a:extLst>
                <a:ext uri="{FF2B5EF4-FFF2-40B4-BE49-F238E27FC236}">
                  <a16:creationId xmlns:a16="http://schemas.microsoft.com/office/drawing/2014/main" id="{BCF72CE6-C7AB-41D1-8100-CC9582A95431}"/>
                </a:ext>
              </a:extLst>
            </xdr14:cNvPr>
            <xdr14:cNvContentPartPr/>
          </xdr14:nvContentPartPr>
          <xdr14:nvPr macro=""/>
          <xdr14:xfrm>
            <a:off x="299160" y="81360"/>
            <a:ext cx="41040" cy="68400"/>
          </xdr14:xfrm>
        </xdr:contentPart>
      </mc:Choice>
      <mc:Fallback xmlns="">
        <xdr:pic>
          <xdr:nvPicPr>
            <xdr:cNvPr id="100" name="Ink 99">
              <a:extLst>
                <a:ext uri="{FF2B5EF4-FFF2-40B4-BE49-F238E27FC236}">
                  <a16:creationId xmlns:a16="http://schemas.microsoft.com/office/drawing/2014/main" id="{BCF72CE6-C7AB-41D1-8100-CC9582A95431}"/>
                </a:ext>
              </a:extLst>
            </xdr:cNvPr>
            <xdr:cNvPicPr/>
          </xdr:nvPicPr>
          <xdr:blipFill>
            <a:blip xmlns:r="http://schemas.openxmlformats.org/officeDocument/2006/relationships" r:embed="rId117"/>
            <a:stretch>
              <a:fillRect/>
            </a:stretch>
          </xdr:blipFill>
          <xdr:spPr>
            <a:xfrm>
              <a:off x="236520" y="-296280"/>
              <a:ext cx="166680" cy="8240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15</xdr:col>
      <xdr:colOff>544286</xdr:colOff>
      <xdr:row>20</xdr:row>
      <xdr:rowOff>97972</xdr:rowOff>
    </xdr:from>
    <xdr:to>
      <xdr:col>19</xdr:col>
      <xdr:colOff>152400</xdr:colOff>
      <xdr:row>20</xdr:row>
      <xdr:rowOff>108857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E41AC3B7-E51C-4704-A3F1-7E6860EB124A}"/>
            </a:ext>
          </a:extLst>
        </xdr:cNvPr>
        <xdr:cNvCxnSpPr/>
      </xdr:nvCxnSpPr>
      <xdr:spPr>
        <a:xfrm flipH="1" flipV="1">
          <a:off x="10210800" y="3897086"/>
          <a:ext cx="2188029" cy="1088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555172</xdr:colOff>
      <xdr:row>22</xdr:row>
      <xdr:rowOff>76200</xdr:rowOff>
    </xdr:from>
    <xdr:to>
      <xdr:col>18</xdr:col>
      <xdr:colOff>119744</xdr:colOff>
      <xdr:row>22</xdr:row>
      <xdr:rowOff>76201</xdr:rowOff>
    </xdr:to>
    <xdr:cxnSp macro="">
      <xdr:nvCxnSpPr>
        <xdr:cNvPr id="81" name="Straight Arrow Connector 80">
          <a:extLst>
            <a:ext uri="{FF2B5EF4-FFF2-40B4-BE49-F238E27FC236}">
              <a16:creationId xmlns:a16="http://schemas.microsoft.com/office/drawing/2014/main" id="{E03BCE68-9DAD-4120-9C64-065429E1889C}"/>
            </a:ext>
          </a:extLst>
        </xdr:cNvPr>
        <xdr:cNvCxnSpPr/>
      </xdr:nvCxnSpPr>
      <xdr:spPr>
        <a:xfrm flipH="1" flipV="1">
          <a:off x="10221686" y="4267200"/>
          <a:ext cx="1534887" cy="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84365</xdr:colOff>
      <xdr:row>8</xdr:row>
      <xdr:rowOff>155124</xdr:rowOff>
    </xdr:from>
    <xdr:to>
      <xdr:col>12</xdr:col>
      <xdr:colOff>285750</xdr:colOff>
      <xdr:row>17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687615" y="1679124"/>
          <a:ext cx="6916510" cy="1711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tx1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Find</a:t>
          </a:r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the area under the standard normal distribution between z = -0.12 and z = 1.23</a:t>
          </a:r>
          <a:endParaRPr lang="en-US" sz="2000">
            <a:solidFill>
              <a:schemeClr val="tx1"/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</xdr:col>
      <xdr:colOff>253094</xdr:colOff>
      <xdr:row>0</xdr:row>
      <xdr:rowOff>176892</xdr:rowOff>
    </xdr:from>
    <xdr:to>
      <xdr:col>3</xdr:col>
      <xdr:colOff>261258</xdr:colOff>
      <xdr:row>6</xdr:row>
      <xdr:rowOff>54428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877934" y="176892"/>
          <a:ext cx="1257844" cy="97481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14</xdr:col>
      <xdr:colOff>278490</xdr:colOff>
      <xdr:row>5</xdr:row>
      <xdr:rowOff>119744</xdr:rowOff>
    </xdr:from>
    <xdr:to>
      <xdr:col>19</xdr:col>
      <xdr:colOff>469899</xdr:colOff>
      <xdr:row>9</xdr:row>
      <xdr:rowOff>97972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8139790" y="1008744"/>
          <a:ext cx="3353709" cy="68942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</a:rPr>
            <a:t>Workspace</a:t>
          </a:r>
        </a:p>
      </xdr:txBody>
    </xdr:sp>
    <xdr:clientData/>
  </xdr:twoCellAnchor>
  <xdr:twoCellAnchor>
    <xdr:from>
      <xdr:col>13</xdr:col>
      <xdr:colOff>268515</xdr:colOff>
      <xdr:row>9</xdr:row>
      <xdr:rowOff>106133</xdr:rowOff>
    </xdr:from>
    <xdr:to>
      <xdr:col>13</xdr:col>
      <xdr:colOff>268515</xdr:colOff>
      <xdr:row>53</xdr:row>
      <xdr:rowOff>164192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flipH="1">
          <a:off x="7190015" y="1706333"/>
          <a:ext cx="0" cy="951955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158751</xdr:colOff>
      <xdr:row>1</xdr:row>
      <xdr:rowOff>63500</xdr:rowOff>
    </xdr:from>
    <xdr:to>
      <xdr:col>12</xdr:col>
      <xdr:colOff>492126</xdr:colOff>
      <xdr:row>6</xdr:row>
      <xdr:rowOff>63500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571751" y="254000"/>
          <a:ext cx="5238750" cy="9525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</a:rPr>
            <a:t> Problem</a:t>
          </a:r>
          <a:r>
            <a:rPr lang="en-US" sz="3200" b="0" baseline="0">
              <a:solidFill>
                <a:schemeClr val="accent4">
                  <a:lumMod val="50000"/>
                </a:schemeClr>
              </a:solidFill>
            </a:rPr>
            <a:t> 3</a:t>
          </a:r>
          <a:endParaRPr lang="en-US" sz="3200" b="0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24</xdr:col>
      <xdr:colOff>287450</xdr:colOff>
      <xdr:row>7</xdr:row>
      <xdr:rowOff>152400</xdr:rowOff>
    </xdr:to>
    <xdr:sp macro="" textlink="">
      <xdr:nvSpPr>
        <xdr:cNvPr id="9" name="Rectangl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3892893" y="571500"/>
          <a:ext cx="1512093" cy="914400"/>
        </a:xfrm>
        <a:prstGeom prst="rect">
          <a:avLst/>
        </a:prstGeom>
        <a:solidFill>
          <a:srgbClr val="FFC000"/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285751</xdr:colOff>
      <xdr:row>0</xdr:row>
      <xdr:rowOff>100692</xdr:rowOff>
    </xdr:from>
    <xdr:to>
      <xdr:col>3</xdr:col>
      <xdr:colOff>293915</xdr:colOff>
      <xdr:row>6</xdr:row>
      <xdr:rowOff>43543</xdr:rowOff>
    </xdr:to>
    <xdr:sp macro="" textlink="">
      <xdr:nvSpPr>
        <xdr:cNvPr id="2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76301" y="100692"/>
          <a:ext cx="1189264" cy="10858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16</xdr:col>
      <xdr:colOff>32995</xdr:colOff>
      <xdr:row>5</xdr:row>
      <xdr:rowOff>116455</xdr:rowOff>
    </xdr:from>
    <xdr:to>
      <xdr:col>16</xdr:col>
      <xdr:colOff>32995</xdr:colOff>
      <xdr:row>35</xdr:row>
      <xdr:rowOff>149113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9394709" y="1068955"/>
          <a:ext cx="0" cy="59381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303893</xdr:colOff>
      <xdr:row>3</xdr:row>
      <xdr:rowOff>77108</xdr:rowOff>
    </xdr:from>
    <xdr:to>
      <xdr:col>14</xdr:col>
      <xdr:colOff>140608</xdr:colOff>
      <xdr:row>7</xdr:row>
      <xdr:rowOff>153308</xdr:rowOff>
    </xdr:to>
    <xdr:sp macro="" textlink="">
      <xdr:nvSpPr>
        <xdr:cNvPr id="9" name="Rounded Rectangle 7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2644322" y="648608"/>
          <a:ext cx="5687786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</a:rPr>
            <a:t> Problem</a:t>
          </a:r>
          <a:r>
            <a:rPr lang="en-US" sz="3200" b="0" baseline="0">
              <a:solidFill>
                <a:schemeClr val="accent4">
                  <a:lumMod val="50000"/>
                </a:schemeClr>
              </a:solidFill>
            </a:rPr>
            <a:t> 5 Solved</a:t>
          </a:r>
          <a:endParaRPr lang="en-US" sz="3200" b="0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328840</xdr:colOff>
      <xdr:row>11</xdr:row>
      <xdr:rowOff>47625</xdr:rowOff>
    </xdr:from>
    <xdr:to>
      <xdr:col>14</xdr:col>
      <xdr:colOff>515371</xdr:colOff>
      <xdr:row>28</xdr:row>
      <xdr:rowOff>9886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328840" y="2143125"/>
          <a:ext cx="8378031" cy="3391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What is the probability that the video download time will be</a:t>
          </a:r>
          <a:r>
            <a:rPr lang="en-US" sz="20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more </a:t>
          </a:r>
          <a:r>
            <a:rPr lang="en-US" sz="20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than 9 seconds?</a:t>
          </a:r>
        </a:p>
        <a:p>
          <a:endParaRPr lang="en-US" sz="200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Mean = 7 second</a:t>
          </a:r>
        </a:p>
        <a:p>
          <a:r>
            <a:rPr lang="en-US" sz="20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σ = 2 seconds</a:t>
          </a:r>
        </a:p>
      </xdr:txBody>
    </xdr:sp>
    <xdr:clientData/>
  </xdr:twoCellAnchor>
  <xdr:twoCellAnchor>
    <xdr:from>
      <xdr:col>17</xdr:col>
      <xdr:colOff>261938</xdr:colOff>
      <xdr:row>9</xdr:row>
      <xdr:rowOff>107156</xdr:rowOff>
    </xdr:from>
    <xdr:to>
      <xdr:col>22</xdr:col>
      <xdr:colOff>119063</xdr:colOff>
      <xdr:row>12</xdr:row>
      <xdr:rowOff>166687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10891838" y="1821656"/>
          <a:ext cx="2809875" cy="6310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From the problem 4:</a:t>
          </a:r>
        </a:p>
      </xdr:txBody>
    </xdr:sp>
    <xdr:clientData/>
  </xdr:twoCellAnchor>
  <xdr:twoCellAnchor>
    <xdr:from>
      <xdr:col>17</xdr:col>
      <xdr:colOff>297655</xdr:colOff>
      <xdr:row>13</xdr:row>
      <xdr:rowOff>164306</xdr:rowOff>
    </xdr:from>
    <xdr:to>
      <xdr:col>22</xdr:col>
      <xdr:colOff>107155</xdr:colOff>
      <xdr:row>16</xdr:row>
      <xdr:rowOff>116680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10927555" y="2745581"/>
          <a:ext cx="2762250" cy="628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1- 0.8413 = 01587</a:t>
          </a:r>
        </a:p>
      </xdr:txBody>
    </xdr:sp>
    <xdr:clientData/>
  </xdr:twoCellAnchor>
  <xdr:twoCellAnchor>
    <xdr:from>
      <xdr:col>17</xdr:col>
      <xdr:colOff>297656</xdr:colOff>
      <xdr:row>20</xdr:row>
      <xdr:rowOff>59531</xdr:rowOff>
    </xdr:from>
    <xdr:to>
      <xdr:col>26</xdr:col>
      <xdr:colOff>166687</xdr:colOff>
      <xdr:row>24</xdr:row>
      <xdr:rowOff>83344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0244477" y="4060031"/>
          <a:ext cx="5134996" cy="7858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This probability is </a:t>
          </a:r>
          <a:r>
            <a:rPr lang="en-US" sz="2400" b="1">
              <a:solidFill>
                <a:srgbClr val="C00000"/>
              </a:solidFill>
              <a:latin typeface="Lucida Bright" panose="02040602050505020304" pitchFamily="18" charset="0"/>
            </a:rPr>
            <a:t>15.87%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601437</xdr:colOff>
      <xdr:row>1</xdr:row>
      <xdr:rowOff>0</xdr:rowOff>
    </xdr:from>
    <xdr:to>
      <xdr:col>2</xdr:col>
      <xdr:colOff>609601</xdr:colOff>
      <xdr:row>6</xdr:row>
      <xdr:rowOff>127908</xdr:rowOff>
    </xdr:to>
    <xdr:sp macro="" textlink="">
      <xdr:nvSpPr>
        <xdr:cNvPr id="2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91912" y="190500"/>
          <a:ext cx="1179739" cy="1080408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10</xdr:col>
      <xdr:colOff>9071</xdr:colOff>
      <xdr:row>9</xdr:row>
      <xdr:rowOff>97972</xdr:rowOff>
    </xdr:from>
    <xdr:to>
      <xdr:col>10</xdr:col>
      <xdr:colOff>25399</xdr:colOff>
      <xdr:row>32</xdr:row>
      <xdr:rowOff>132080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flipH="1">
          <a:off x="8276771" y="1812472"/>
          <a:ext cx="16328" cy="57300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14</xdr:col>
      <xdr:colOff>391886</xdr:colOff>
      <xdr:row>21</xdr:row>
      <xdr:rowOff>304800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1021786" y="478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11</xdr:col>
      <xdr:colOff>516165</xdr:colOff>
      <xdr:row>3</xdr:row>
      <xdr:rowOff>52615</xdr:rowOff>
    </xdr:from>
    <xdr:to>
      <xdr:col>16</xdr:col>
      <xdr:colOff>414565</xdr:colOff>
      <xdr:row>7</xdr:row>
      <xdr:rowOff>30843</xdr:rowOff>
    </xdr:to>
    <xdr:sp macro="" textlink="">
      <xdr:nvSpPr>
        <xdr:cNvPr id="6" name="Rounded Rectangle 10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9374415" y="624115"/>
          <a:ext cx="2851150" cy="74022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</a:rPr>
            <a:t>Workspace</a:t>
          </a:r>
        </a:p>
      </xdr:txBody>
    </xdr:sp>
    <xdr:clientData/>
  </xdr:twoCellAnchor>
  <xdr:twoCellAnchor>
    <xdr:from>
      <xdr:col>3</xdr:col>
      <xdr:colOff>301625</xdr:colOff>
      <xdr:row>1</xdr:row>
      <xdr:rowOff>95250</xdr:rowOff>
    </xdr:from>
    <xdr:to>
      <xdr:col>10</xdr:col>
      <xdr:colOff>361496</xdr:colOff>
      <xdr:row>5</xdr:row>
      <xdr:rowOff>171450</xdr:rowOff>
    </xdr:to>
    <xdr:sp macro="" textlink="">
      <xdr:nvSpPr>
        <xdr:cNvPr id="7" name="Rounded Rectangle 9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2073275" y="285750"/>
          <a:ext cx="6555921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</a:rPr>
            <a:t> Problem 6 Solved</a:t>
          </a:r>
          <a:r>
            <a:rPr lang="en-US" sz="3200" b="0" baseline="0">
              <a:solidFill>
                <a:schemeClr val="accent4">
                  <a:lumMod val="50000"/>
                </a:schemeClr>
              </a:solidFill>
            </a:rPr>
            <a:t>  </a:t>
          </a:r>
          <a:endParaRPr lang="en-US" sz="3200" b="0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176893</xdr:colOff>
      <xdr:row>10</xdr:row>
      <xdr:rowOff>40822</xdr:rowOff>
    </xdr:from>
    <xdr:to>
      <xdr:col>9</xdr:col>
      <xdr:colOff>10884</xdr:colOff>
      <xdr:row>26</xdr:row>
      <xdr:rowOff>88447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700-000008000000}"/>
                </a:ext>
              </a:extLst>
            </xdr:cNvPr>
            <xdr:cNvSpPr txBox="1"/>
          </xdr:nvSpPr>
          <xdr:spPr>
            <a:xfrm>
              <a:off x="176893" y="1945822"/>
              <a:ext cx="7481205" cy="430666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Suppose</a:t>
              </a:r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300 business students take a midterm exam and that the distribution of their scores can be treated as normal. </a:t>
              </a:r>
            </a:p>
            <a:p>
              <a:endParaRPr lang="en-US" sz="240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Find the approximate number of scores falling into each of the following intervals:</a:t>
              </a:r>
            </a:p>
            <a:p>
              <a:endParaRPr lang="en-US" sz="240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a) Within one  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lang="el-GR" sz="2400" i="1" baseline="0">
                      <a:solidFill>
                        <a:schemeClr val="tx1"/>
                      </a:solidFill>
                      <a:latin typeface="Cambria Math" panose="02040503050406030204" pitchFamily="18" charset="0"/>
                      <a:ea typeface="+mn-ea"/>
                      <a:cs typeface="+mn-cs"/>
                    </a:rPr>
                    <m:t>σ</m:t>
                  </m:r>
                </m:oMath>
              </a14:m>
              <a:r>
                <a:rPr lang="en-US" sz="240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of</a:t>
              </a:r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the mean</a:t>
              </a:r>
            </a:p>
            <a:p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b) Within two  </a:t>
              </a:r>
              <a:r>
                <a:rPr lang="el-GR" sz="240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σ</a:t>
              </a:r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Cambria Math" panose="02040503050406030204" pitchFamily="18" charset="0"/>
                  <a:cs typeface="+mn-cs"/>
                </a:rPr>
                <a:t>  of the mean</a:t>
              </a:r>
            </a:p>
            <a:p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Cambria Math" panose="02040503050406030204" pitchFamily="18" charset="0"/>
                  <a:cs typeface="+mn-cs"/>
                </a:rPr>
                <a:t>c) Within three </a:t>
              </a:r>
              <a:r>
                <a:rPr lang="el-GR" sz="240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σ</a:t>
              </a:r>
              <a:r>
                <a:rPr lang="en-US" sz="240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Cambria Math" panose="02040503050406030204" pitchFamily="18" charset="0"/>
                  <a:cs typeface="+mn-cs"/>
                </a:rPr>
                <a:t>of the mean</a:t>
              </a:r>
              <a:endParaRPr lang="en-US" sz="240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700-000008000000}"/>
                </a:ext>
              </a:extLst>
            </xdr:cNvPr>
            <xdr:cNvSpPr txBox="1"/>
          </xdr:nvSpPr>
          <xdr:spPr>
            <a:xfrm>
              <a:off x="176893" y="1945822"/>
              <a:ext cx="7481205" cy="430666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Suppose</a:t>
              </a:r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300 business students take a midterm exam and that the distribution of their scores can be treated as normal. </a:t>
              </a:r>
            </a:p>
            <a:p>
              <a:endParaRPr lang="en-US" sz="240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Find the approximate number of scores falling into each of the following intervals:</a:t>
              </a:r>
            </a:p>
            <a:p>
              <a:endParaRPr lang="en-US" sz="240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a) Within one  </a:t>
              </a:r>
              <a:r>
                <a:rPr lang="el-GR" sz="240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σ</a:t>
              </a:r>
              <a:r>
                <a:rPr lang="en-US" sz="240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of</a:t>
              </a:r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the mean</a:t>
              </a:r>
            </a:p>
            <a:p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b) Within two  </a:t>
              </a:r>
              <a:r>
                <a:rPr lang="el-GR" sz="240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σ</a:t>
              </a:r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Cambria Math" panose="02040503050406030204" pitchFamily="18" charset="0"/>
                  <a:cs typeface="+mn-cs"/>
                </a:rPr>
                <a:t>  of the mean</a:t>
              </a:r>
            </a:p>
            <a:p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Cambria Math" panose="02040503050406030204" pitchFamily="18" charset="0"/>
                  <a:cs typeface="+mn-cs"/>
                </a:rPr>
                <a:t>c) Within three </a:t>
              </a:r>
              <a:r>
                <a:rPr lang="el-GR" sz="240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σ</a:t>
              </a:r>
              <a:r>
                <a:rPr lang="en-US" sz="240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Cambria Math" panose="02040503050406030204" pitchFamily="18" charset="0"/>
                  <a:cs typeface="+mn-cs"/>
                </a:rPr>
                <a:t>of the mean</a:t>
              </a:r>
              <a:endParaRPr lang="en-US" sz="240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11</xdr:col>
      <xdr:colOff>367392</xdr:colOff>
      <xdr:row>11</xdr:row>
      <xdr:rowOff>176893</xdr:rowOff>
    </xdr:from>
    <xdr:to>
      <xdr:col>16</xdr:col>
      <xdr:colOff>0</xdr:colOff>
      <xdr:row>16</xdr:row>
      <xdr:rowOff>13607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9184821" y="2272393"/>
          <a:ext cx="2558143" cy="8980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>
              <a:latin typeface="Lucida Bright" panose="02040602050505020304" pitchFamily="18" charset="0"/>
            </a:rPr>
            <a:t>300 * 0.6827</a:t>
          </a:r>
        </a:p>
        <a:p>
          <a:pPr algn="ctr"/>
          <a:r>
            <a:rPr lang="en-US" sz="2000">
              <a:latin typeface="Lucida Bright" panose="02040602050505020304" pitchFamily="18" charset="0"/>
            </a:rPr>
            <a:t>= </a:t>
          </a:r>
          <a:r>
            <a:rPr lang="en-US" sz="2000">
              <a:latin typeface="Cambria Math" panose="02040503050406030204" pitchFamily="18" charset="0"/>
              <a:ea typeface="Cambria Math" panose="02040503050406030204" pitchFamily="18" charset="0"/>
            </a:rPr>
            <a:t>∽</a:t>
          </a:r>
          <a:r>
            <a:rPr lang="en-US" sz="2000">
              <a:latin typeface="Lucida Bright" panose="02040602050505020304" pitchFamily="18" charset="0"/>
            </a:rPr>
            <a:t>205</a:t>
          </a:r>
        </a:p>
      </xdr:txBody>
    </xdr:sp>
    <xdr:clientData/>
  </xdr:twoCellAnchor>
  <xdr:twoCellAnchor>
    <xdr:from>
      <xdr:col>11</xdr:col>
      <xdr:colOff>381000</xdr:colOff>
      <xdr:row>17</xdr:row>
      <xdr:rowOff>0</xdr:rowOff>
    </xdr:from>
    <xdr:to>
      <xdr:col>16</xdr:col>
      <xdr:colOff>13608</xdr:colOff>
      <xdr:row>20</xdr:row>
      <xdr:rowOff>27213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9198429" y="3347357"/>
          <a:ext cx="2558143" cy="8300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>
              <a:latin typeface="Lucida Bright" panose="02040602050505020304" pitchFamily="18" charset="0"/>
            </a:rPr>
            <a:t>300 * 0.9540</a:t>
          </a:r>
        </a:p>
        <a:p>
          <a:pPr algn="ctr"/>
          <a:r>
            <a:rPr lang="en-US" sz="2000">
              <a:latin typeface="Lucida Bright" panose="02040602050505020304" pitchFamily="18" charset="0"/>
            </a:rPr>
            <a:t> = </a:t>
          </a:r>
          <a:r>
            <a:rPr lang="en-US" sz="2000">
              <a:latin typeface="Cambria Math" panose="02040503050406030204" pitchFamily="18" charset="0"/>
              <a:ea typeface="Cambria Math" panose="02040503050406030204" pitchFamily="18" charset="0"/>
            </a:rPr>
            <a:t>∽</a:t>
          </a:r>
          <a:r>
            <a:rPr lang="en-US" sz="2000">
              <a:latin typeface="Lucida Bright" panose="02040602050505020304" pitchFamily="18" charset="0"/>
            </a:rPr>
            <a:t> 286</a:t>
          </a:r>
        </a:p>
      </xdr:txBody>
    </xdr:sp>
    <xdr:clientData/>
  </xdr:twoCellAnchor>
  <xdr:twoCellAnchor>
    <xdr:from>
      <xdr:col>11</xdr:col>
      <xdr:colOff>285750</xdr:colOff>
      <xdr:row>20</xdr:row>
      <xdr:rowOff>285750</xdr:rowOff>
    </xdr:from>
    <xdr:to>
      <xdr:col>15</xdr:col>
      <xdr:colOff>557893</xdr:colOff>
      <xdr:row>24</xdr:row>
      <xdr:rowOff>13607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9103179" y="4435929"/>
          <a:ext cx="2612571" cy="10613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>
              <a:latin typeface="Lucida Bright" panose="02040602050505020304" pitchFamily="18" charset="0"/>
            </a:rPr>
            <a:t>300 * 0.997 </a:t>
          </a:r>
        </a:p>
        <a:p>
          <a:pPr algn="ctr"/>
          <a:r>
            <a:rPr lang="en-US" sz="2000">
              <a:latin typeface="Lucida Bright" panose="02040602050505020304" pitchFamily="18" charset="0"/>
            </a:rPr>
            <a:t>= </a:t>
          </a:r>
          <a:r>
            <a:rPr lang="en-US" sz="2000">
              <a:latin typeface="Cambria Math" panose="02040503050406030204" pitchFamily="18" charset="0"/>
              <a:ea typeface="Cambria Math" panose="02040503050406030204" pitchFamily="18" charset="0"/>
            </a:rPr>
            <a:t>∽</a:t>
          </a:r>
          <a:r>
            <a:rPr lang="en-US" sz="2000">
              <a:latin typeface="Lucida Bright" panose="02040602050505020304" pitchFamily="18" charset="0"/>
            </a:rPr>
            <a:t> 299</a:t>
          </a:r>
        </a:p>
      </xdr:txBody>
    </xdr:sp>
    <xdr:clientData/>
  </xdr:twoCellAnchor>
  <xdr:twoCellAnchor>
    <xdr:from>
      <xdr:col>22</xdr:col>
      <xdr:colOff>190499</xdr:colOff>
      <xdr:row>17</xdr:row>
      <xdr:rowOff>0</xdr:rowOff>
    </xdr:from>
    <xdr:to>
      <xdr:col>25</xdr:col>
      <xdr:colOff>435427</xdr:colOff>
      <xdr:row>20</xdr:row>
      <xdr:rowOff>81642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15444106" y="3347357"/>
          <a:ext cx="2000250" cy="884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>
              <a:latin typeface="Lucida Bright" panose="02040602050505020304" pitchFamily="18" charset="0"/>
            </a:rPr>
            <a:t>Rounded</a:t>
          </a:r>
          <a:r>
            <a:rPr lang="en-US" sz="2000" baseline="0">
              <a:latin typeface="Lucida Bright" panose="02040602050505020304" pitchFamily="18" charset="0"/>
            </a:rPr>
            <a:t> up 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21</xdr:col>
      <xdr:colOff>54429</xdr:colOff>
      <xdr:row>11</xdr:row>
      <xdr:rowOff>81642</xdr:rowOff>
    </xdr:from>
    <xdr:to>
      <xdr:col>22</xdr:col>
      <xdr:colOff>13608</xdr:colOff>
      <xdr:row>24</xdr:row>
      <xdr:rowOff>81642</xdr:rowOff>
    </xdr:to>
    <xdr:sp macro="" textlink="">
      <xdr:nvSpPr>
        <xdr:cNvPr id="14" name="Right Brac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4722929" y="2177142"/>
          <a:ext cx="544286" cy="338817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601437</xdr:colOff>
      <xdr:row>1</xdr:row>
      <xdr:rowOff>0</xdr:rowOff>
    </xdr:from>
    <xdr:to>
      <xdr:col>2</xdr:col>
      <xdr:colOff>609601</xdr:colOff>
      <xdr:row>6</xdr:row>
      <xdr:rowOff>127908</xdr:rowOff>
    </xdr:to>
    <xdr:sp macro="" textlink="">
      <xdr:nvSpPr>
        <xdr:cNvPr id="2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591912" y="190500"/>
          <a:ext cx="1179739" cy="1080408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0</xdr:col>
      <xdr:colOff>449036</xdr:colOff>
      <xdr:row>9</xdr:row>
      <xdr:rowOff>136070</xdr:rowOff>
    </xdr:from>
    <xdr:to>
      <xdr:col>9</xdr:col>
      <xdr:colOff>283027</xdr:colOff>
      <xdr:row>25</xdr:row>
      <xdr:rowOff>333374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800-000003000000}"/>
                </a:ext>
              </a:extLst>
            </xdr:cNvPr>
            <xdr:cNvSpPr txBox="1"/>
          </xdr:nvSpPr>
          <xdr:spPr>
            <a:xfrm>
              <a:off x="449036" y="1850570"/>
              <a:ext cx="7511141" cy="427400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Suppose</a:t>
              </a:r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300 business students take a midterm exam and that the distribution of their scores can be treated as normal. </a:t>
              </a:r>
            </a:p>
            <a:p>
              <a:endParaRPr lang="en-US" sz="240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Find the number of scores falling into each of the following intervals:</a:t>
              </a:r>
            </a:p>
            <a:p>
              <a:endParaRPr lang="en-US" sz="240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a) Within one  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lang="el-GR" sz="2400" i="1" baseline="0">
                      <a:solidFill>
                        <a:schemeClr val="tx1"/>
                      </a:solidFill>
                      <a:latin typeface="Cambria Math" panose="02040503050406030204" pitchFamily="18" charset="0"/>
                      <a:ea typeface="+mn-ea"/>
                      <a:cs typeface="+mn-cs"/>
                    </a:rPr>
                    <m:t>σ</m:t>
                  </m:r>
                </m:oMath>
              </a14:m>
              <a:r>
                <a:rPr lang="en-US" sz="240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of</a:t>
              </a:r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the mean</a:t>
              </a:r>
            </a:p>
            <a:p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b) Within two  </a:t>
              </a:r>
              <a:r>
                <a:rPr lang="el-GR" sz="240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σ</a:t>
              </a:r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Cambria Math" panose="02040503050406030204" pitchFamily="18" charset="0"/>
                  <a:cs typeface="+mn-cs"/>
                </a:rPr>
                <a:t>  of the mean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c) Within three  </a:t>
              </a:r>
              <a:r>
                <a:rPr lang="el-GR" sz="24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σ</a:t>
              </a: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 of the mean</a:t>
              </a:r>
              <a:endParaRPr lang="en-US" sz="2400">
                <a:effectLst/>
                <a:latin typeface="Lucida Bright" panose="02040602050505020304" pitchFamily="18" charset="0"/>
              </a:endParaRPr>
            </a:p>
            <a:p>
              <a:endParaRPr lang="en-US" sz="240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800-000003000000}"/>
                </a:ext>
              </a:extLst>
            </xdr:cNvPr>
            <xdr:cNvSpPr txBox="1"/>
          </xdr:nvSpPr>
          <xdr:spPr>
            <a:xfrm>
              <a:off x="449036" y="1850570"/>
              <a:ext cx="7511141" cy="427400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Suppose</a:t>
              </a:r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300 business students take a midterm exam and that the distribution of their scores can be treated as normal. </a:t>
              </a:r>
            </a:p>
            <a:p>
              <a:endParaRPr lang="en-US" sz="240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Find the number of scores falling into each of the following intervals:</a:t>
              </a:r>
            </a:p>
            <a:p>
              <a:endParaRPr lang="en-US" sz="2400" baseline="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a) Within one  </a:t>
              </a:r>
              <a:r>
                <a:rPr lang="el-GR" sz="2400" i="0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σ</a:t>
              </a:r>
              <a:r>
                <a:rPr lang="en-US" sz="240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of</a:t>
              </a:r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 the mean</a:t>
              </a:r>
            </a:p>
            <a:p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+mn-ea"/>
                  <a:cs typeface="+mn-cs"/>
                </a:rPr>
                <a:t>b) Within two  </a:t>
              </a:r>
              <a:r>
                <a:rPr lang="el-GR" sz="2400" baseline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σ</a:t>
              </a:r>
              <a:r>
                <a:rPr lang="en-US" sz="2400" baseline="0">
                  <a:solidFill>
                    <a:schemeClr val="tx1"/>
                  </a:solidFill>
                  <a:latin typeface="Lucida Bright" panose="02040602050505020304" pitchFamily="18" charset="0"/>
                  <a:ea typeface="Cambria Math" panose="02040503050406030204" pitchFamily="18" charset="0"/>
                  <a:cs typeface="+mn-cs"/>
                </a:rPr>
                <a:t>  of the mean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c) Within three  </a:t>
              </a:r>
              <a:r>
                <a:rPr lang="el-GR" sz="24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σ</a:t>
              </a: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 of the mean</a:t>
              </a:r>
              <a:endParaRPr lang="en-US" sz="2400">
                <a:effectLst/>
                <a:latin typeface="Lucida Bright" panose="02040602050505020304" pitchFamily="18" charset="0"/>
              </a:endParaRPr>
            </a:p>
            <a:p>
              <a:endParaRPr lang="en-US" sz="2400">
                <a:solidFill>
                  <a:schemeClr val="tx1"/>
                </a:solidFill>
                <a:latin typeface="Lucida Bright" panose="020406020505050203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10</xdr:col>
      <xdr:colOff>9071</xdr:colOff>
      <xdr:row>9</xdr:row>
      <xdr:rowOff>97972</xdr:rowOff>
    </xdr:from>
    <xdr:to>
      <xdr:col>10</xdr:col>
      <xdr:colOff>25399</xdr:colOff>
      <xdr:row>32</xdr:row>
      <xdr:rowOff>132080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flipH="1">
          <a:off x="8276771" y="1812472"/>
          <a:ext cx="16328" cy="57300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14</xdr:col>
      <xdr:colOff>391886</xdr:colOff>
      <xdr:row>21</xdr:row>
      <xdr:rowOff>304800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11021786" y="478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11</xdr:col>
      <xdr:colOff>516165</xdr:colOff>
      <xdr:row>3</xdr:row>
      <xdr:rowOff>52615</xdr:rowOff>
    </xdr:from>
    <xdr:to>
      <xdr:col>16</xdr:col>
      <xdr:colOff>414565</xdr:colOff>
      <xdr:row>7</xdr:row>
      <xdr:rowOff>30843</xdr:rowOff>
    </xdr:to>
    <xdr:sp macro="" textlink="">
      <xdr:nvSpPr>
        <xdr:cNvPr id="6" name="Rounded Rectangle 10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9374415" y="624115"/>
          <a:ext cx="2851150" cy="74022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</a:rPr>
            <a:t>Workspace</a:t>
          </a:r>
        </a:p>
      </xdr:txBody>
    </xdr:sp>
    <xdr:clientData/>
  </xdr:twoCellAnchor>
  <xdr:twoCellAnchor>
    <xdr:from>
      <xdr:col>3</xdr:col>
      <xdr:colOff>301625</xdr:colOff>
      <xdr:row>1</xdr:row>
      <xdr:rowOff>95250</xdr:rowOff>
    </xdr:from>
    <xdr:to>
      <xdr:col>10</xdr:col>
      <xdr:colOff>361496</xdr:colOff>
      <xdr:row>5</xdr:row>
      <xdr:rowOff>171450</xdr:rowOff>
    </xdr:to>
    <xdr:sp macro="" textlink="">
      <xdr:nvSpPr>
        <xdr:cNvPr id="7" name="Rounded Rectangle 9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073275" y="285750"/>
          <a:ext cx="6555921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</a:rPr>
            <a:t> Problem 6</a:t>
          </a:r>
          <a:r>
            <a:rPr lang="en-US" sz="3200" b="0" baseline="0">
              <a:solidFill>
                <a:schemeClr val="accent4">
                  <a:lumMod val="50000"/>
                </a:schemeClr>
              </a:solidFill>
            </a:rPr>
            <a:t>  </a:t>
          </a:r>
          <a:endParaRPr lang="en-US" sz="3200" b="0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  <xdr:twoCellAnchor>
    <xdr:from>
      <xdr:col>19</xdr:col>
      <xdr:colOff>0</xdr:colOff>
      <xdr:row>4</xdr:row>
      <xdr:rowOff>0</xdr:rowOff>
    </xdr:from>
    <xdr:to>
      <xdr:col>21</xdr:col>
      <xdr:colOff>341879</xdr:colOff>
      <xdr:row>8</xdr:row>
      <xdr:rowOff>152400</xdr:rowOff>
    </xdr:to>
    <xdr:sp macro="" textlink="">
      <xdr:nvSpPr>
        <xdr:cNvPr id="8" name="Rectangl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13582650" y="762000"/>
          <a:ext cx="1522979" cy="914400"/>
        </a:xfrm>
        <a:prstGeom prst="rect">
          <a:avLst/>
        </a:prstGeom>
        <a:solidFill>
          <a:srgbClr val="FFC000"/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12T17:00:36.70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12T17:01:37.168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414 1,'-7'0,"-8"0,-8 0,-6 0,-5 0,-4 0,0 0,-2 0,1 0,0 0,0 0,0 0,14 0,17 0,16 0,14 0,3 0</inkml:trace>
</inkml:ink>
</file>

<file path=xl/ink/ink10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31:24.023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187 1,'-6'0,"-9"0,-8 0,-7 0,-11 6,2 9,7 2</inkml:trace>
</inkml:ink>
</file>

<file path=xl/ink/ink10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8:02.833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gnorePressure" value="1"/>
      <inkml:brushProperty name="inkEffects" value="pencil"/>
    </inkml:brush>
  </inkml:definitions>
  <inkml:trace contextRef="#ctx0" brushRef="#br0">73 1,'0'6,"0"9,0 9,0 5,0 6,0 2,0 1,0 2,0-1,0 1,0-2,0 1,7-1,1 0,1 0,-3 0,-1 0,-2-1,-1 1,-2-1,0 1,0 0,0 6,-1 3,1 5,0 1,0-2,0-4,0-3,6-3,2-2,0 0,-1-2,-3 0,6-6,0-2,-2 0,-1 2,-3 2,-2 2,0 1,-2 1,0 1,-1 0,1 0,6-6,3-3,-1 1,-2 8,5 10,1 4,-3-1,-2-3,-2-3,-2-2,-2 4,-1 0,0 6,-1-1,1-2,-1-3,1-3,0 3,0 0,0 6,0 0,0 3,0-1,0 3,0-2,0-4,0-4,0-5,0-2,0-2,0-2,0 0,0 0,0 0,0 1,0-1,0 0,0 1,0 0,0 0,0-1,0 1,0 0,0 0,0 0,0 0,0 0,0-1,0 1,0 0,0 6,0 8,0 3,0-2,-7-4,-1-4,0-2,2-3,1-2,2-1,2 0,-7 1,0-1,0 0,1 7,3 2,1 6,2 1,0 4,1-1,1-10</inkml:trace>
  <inkml:trace contextRef="#ctx0" brushRef="#br0" timeOffset="1416.16">36 4952,'-7'7,"-1"8,-1 8,3-6,1-6</inkml:trace>
  <inkml:trace contextRef="#ctx0" brushRef="#br0" timeOffset="3160.09">73 4952,'0'-6,"7"-3,8-11,8-11,6-5,12-3,-1-1,5 5,1 10,0 2,-2 5,-2-1,5 3,1-2,-2 2,-2 3,-2 5,-2 3,-1 2,0 9,5 2,8 1,9-2,-1-1,-9 4,-8 0,-11 6,-11 5,-15 13,-16 0,-18-5,-11-8,1-8</inkml:trace>
  <inkml:trace contextRef="#ctx0" brushRef="#br0" timeOffset="5312.11">376 2345,'-7'13,"-8"17,-1 9,-12 25,0 7,-3 5,5 2,0-6,11-15,14-24,8-23,8-27,9-23,0 1,-4 2,-5 13,-6 17,-3 16,-4 13,-2 9,6 0,8-13,8-15,0-21,3-14,4-8,-4-4,2 6,-5 3,0 1,-3 12,-5 11</inkml:trace>
  <inkml:trace contextRef="#ctx0" brushRef="#br0" timeOffset="-64910.39">527 2874,'0'-7,"0"-8,-6-1,-9 1,-8 10,-1 12,5-1,4-14,6-13,4-16,3-7,1-4,2 1,0 2,0 1,0-3,-7 5,-2 17,-6 12,-1 2,-4 3,-6 10,2 10,5 10,-2 0,4 11,4 5,4 3,3 1,3-1,2 0,0 6,-6-6,-1-3,-1-1,2-2,1 1,3-13,0-16,2-22,-1-16,2-15,-1-5,7 5,2 4,-1 3,-1 1,-2 1,4 1,1-1,-1 0,-3 0,5-7,1-8,3 4,1 4,-4-4,4 8,-2-4,-2 0,-4-6,-3 0,-3-5,-1 0,-1 30,-1 24,1 26,-1 28,-12 18,-5 9,2-2,2-8,5-9,-3-9,0-33,2-25,4-32,1-28,3-16,1-7,1-1,7 2,3 22,-2 36,-1 29,-1 33,-3 19,-2 13,-7 8,-2-1,-7 0,-1-6,-3-7,0-7,4-6,5-5,4-1,2-3,3 1,1-1,1 1,0 0,0 0,-1-12,1-24,-1-18,0-13,0 6,0 12,0 29,0 23,0 18,0 12,0 1,7-12,8-16,14-22,3-20,-4-18,-1-18,-5-16,1-6,-4-6,1 8,-2 6,-5 6,-4 3,-4 2,-9 8,-11 9,-9 14,0 15,4 12,-2 10,4 6,5 3,4 1,4 1,3 0,1-2,2-12,-1-25,1-19,0-12,0-9,-1-10,0-4,0 1,7 3,1 3,0 2,-1 22,-3 21,-1 17,-2 11,0 8,-1 5,-7 7,-1-10,-1-19,9-25,10-17,17-19,9-1,19 12,6 12,12 15,6 16,-3 11,-3 8,-6 6,-9-3,-7 5,-7-5,-10 6,-11 2,-4 0,-3 0,-6 5,-4 1,-4-1,-1-2,-1-2,5-9,16-9,3-17,-2-15,2-13,3-10,3 1,-3-2,-6-8,-13 3,-15 6,-19 16,-4 4,2-3,6-13,7-7,6-5,-2-3,-6 7,-6 8,-6 15,-4 16,-3 13,5 11,7 6,15-2,21-8,15-13,10-16,4-14,2-10,1-6,-8-5,-4 5,0 2,-6-1,-1 6,-4 1,-7-1,2-4,4-1,5-9,5-4,-3 12,-6 19,-6 23,-7 18,-3 16,-10 14,-4 4,0-2,1-4,3-6,1-5,2 4,1-1,1-1,-7-2,-1-3,0-21,2-26,1-19,2-18,8-8,3-8,1-1,-2 4,-2 5,4-3,2 16,-2 20,-3 25,-1 26,-3 13,-1 5,-1 6,0 1,0 3,-1 3,1 5,0 3,0-4,-1-1,1-6,0-6,0-6,0-6,0-3,0 5,0 0,0 0,0-2,0 5,0 0,0 6,0-1,0 4,0-1,0 2,0-2,0 3,0-3,0 2,0-3,0 3,0-2,0-5,0-4,0-4,0-2,0-2,0-2,0 0,0 0,0 0,0 0,0 0,0 1,0 0,0-13,-6-11,-2-14,0-13,1-12,-4-7,-7 2,-7 5,-5 8,-4 6,-3 5,-2-3,0 1,0 1,0 2,0 2,0 1,1 1,1 1,-1 0,0 0,0 1,1-1,-1 0,0 1,0-1,0 0,0 0,1 0,-1 0,-6 0,-2 0,0 0,1 0,3 0,1 0,8 6,-3 9,-9 2,-2 4,18-2,28-3,34-5,16-4,14-4,15-2,1-1,6 0,-5-1,-3 0,-8 0,-10 1,-8-1,-6 1,1 0,0 0,5 0,0 0,5 0,-2-6,-9-9,-6-2,-4-4,0-5,-1 2,1 4,1 7,-6 11,-9 13,-6-2,-7-9,-5-11,-2-16,-2-11,-1-4,1-2,-1 0,8 1,2 2,0 1,-1 0,-3 2,-1 0,5 1,1-7,-1-2,-1 0,-3 2,-2 2,0 1,-2 1,0 2,0 0,-1 1,1-1,0 1,-1-7,1-2,0 0,0 2,0 1,7 2,2 2,-1 1,-1 0,-3 0,-1 1,-1 0,-1-1,-1 1,-1-1,1 0,0 0,-1 0,1 0,0 1,0-8,0-1,0-6,0-1,0-4,0 1,-7-3,-1 3,-7-3,0 3,-4 4,0 5,-1 4,1 2,5-4,-2-1,-5 1,-5-5,2-6,-2 5,4 6,6 4,5 2,-8 2,-1 0,3 1,-2-1,2-6,-2 3,1 3,-1 8,-5-5,1-2,0-2,2-1,-1 0,-3 0,-4-7,-4-1,-2 1,-1 1,4 3,2 1,0 2,-2 7,5 16,7 23,6 17,7 10,3 7,3 2,2 7,0 1,7-7,2-6,11-2,10-1,5-7,10-7,3-15,-6-14,-12-12,-9-10,-10-5,-7-4,-16 5,-13 8,-16 9,-6 7,3 18,10 14,4 17,-7 13,4-7,7-19,7-26,8-19,4-20,4-10,3-2,0 1,0 2,1 3,-1 3,0-5,-1 13,0 18,-6 18,-2 16,0 17,-5 22,-7 8,0-1,4-5,4-6,5-5,2-18,4-20,0-18,2-15,0-9,0-6,-1-3,1-7,-1-2,-6 7,-2 6,0 1,1 1,3 0,-6 0,-6 5,-8 9,-13 13,-5 8,-4 18,1 18,8 9,3 4,8-14,8-18,8-19,4-15,4-11,3-8,0-4,1-1,-1-1,0 1,0 1,0 0,-1 1,7 1,1 1,1-1,-3 0,5 1,7 6,7 8,5 15,-2 15,0 12,3 10,1 7,-4 3,0 1,1 1,-4-1,-1 0,4-1,1 6,4 2,-4-1,-1-1,2-3,1-2,-3-1,-1-7,1-16,-3-16,-7-16,-6-10,-5-8,-4-4,-2-3,-2 0,0 0,0 1,0 0,0 1,1 1,-1 0,1 0,0 1,0-1,-6 1,-9-1,-2 0,-4 7,-5 2,-11 5,-6 8,-8 6,-2 5,-5 3,2 9,9 9,13 8,13 7,3 11,4 5,6 0,3-1,3-2,1-2,2-2,0-1,0 6,0 1,-1 6,1 1,-1 3,0 0,0 2,0-1,0-5,0-5,0-3,0 3,0 1,0-3,0-1,0-3,0 6,0 0,0 5,6 1,2-2,0 2,5 5,1 0,-3 2,-3-2,-2 8,-3 0,-2-6,5 0,2 3,0 3,-2-2,11 0,2-5,-1-5,-4 1,-5-3,-4 3,-2-2,4 4,2-2,-2-4,-1-4,-3-4,0-2,-2-3,-1 0,6-1,3 0,-1 0,5-6,-1 4,6 3,-1 8,-4 2,3 6,-2 0,4 4,-2-1,4-11,-3 0,-3-2,8-1,1-2,2-2,-2 12,1 4,2-1,-2-3,-6-5,0 4,-2-1,-4-2,-4-9</inkml:trace>
</inkml:ink>
</file>

<file path=xl/ink/ink10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5:09:59.685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gnorePressure" value="1"/>
      <inkml:brushProperty name="inkEffects" value="pencil"/>
    </inkml:brush>
  </inkml:definitions>
  <inkml:trace contextRef="#ctx0" brushRef="#br0">0 2,'7'0,"8"0,8 0,7 0,4 0,4 0,7 0,3 0,-1 0,-7 6,-18 3,-19-1,-16-1,-13-2,-1 4,-3 8,10 0,15-2,15-4,12-4,2-9,-9-12,-8-8,-10-2,-6-3,-1 4</inkml:trace>
</inkml:ink>
</file>

<file path=xl/ink/ink10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5:10:08.136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gnorePressure" value="1"/>
      <inkml:brushProperty name="inkEffects" value="pencil"/>
    </inkml:brush>
  </inkml:definitions>
  <inkml:trace contextRef="#ctx0" brushRef="#br0">604 1356,'0'-6,"0"-9,7-2,2-4,-1-5,-1-5,-2-3,4 4,1 1,-2-1,-1-2,-3-9,-1-3,-2-1,5-6,3 0,-2 2,-1 3,-1 2,-3 3,-1 2,0 1,-1 1,0-1,-1 1,1 0,0-1,-1 0,8 1,2-1,-1 0,-1 7</inkml:trace>
  <inkml:trace contextRef="#ctx0" brushRef="#br0" timeOffset="1671.51">76 1432,'0'0</inkml:trace>
  <inkml:trace contextRef="#ctx0" brushRef="#br0" timeOffset="4592.69">680 1356,'6'-6,"3"-9,-1-8,-2-7,-1-4,-2-3,-2-2,0 0,-1-1,0 1,-1 0,1-6,0-1,-1-7,1 0,0 3,0 3,0 3,0 2,0 3,0 1,0 0,0 1,0 0,0 0,0-1,0 1,0-1,0 0,0 1,0-1,0 0,0 0,0 0,0 1,0 5</inkml:trace>
  <inkml:trace contextRef="#ctx0" brushRef="#br0" timeOffset="5670.53">0 1886,'0'0</inkml:trace>
</inkml:ink>
</file>

<file path=xl/ink/ink10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5:10:29.844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gnorePressure" value="1"/>
      <inkml:brushProperty name="inkEffects" value="pencil"/>
    </inkml:brush>
  </inkml:definitions>
  <inkml:trace contextRef="#ctx0" brushRef="#br0">317 536,'-7'0,"-14"0,-11 0,-12 0,-6-13,6-11,11-7,10-5,10-3,7-8,4-2,2-6,2 14,0 19,0 20,0 17,-1 13,-1 7,1 5,-1 1,6-5,3-4,-1 1,-1-1,4-4,0-8</inkml:trace>
  <inkml:trace contextRef="#ctx0" brushRef="#br0" timeOffset="1468.4">203 536,'0'-13,"0"-11,0-13,0-8,0-2,0 0,-7 8,-1 5,0 1,-5 6,0 2,2-2,2-2,4-4,-4 5,-8 7,-12 7,-9 5,2 5</inkml:trace>
</inkml:ink>
</file>

<file path=xl/ink/ink10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5:10:34.906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gnorePressure" value="1"/>
      <inkml:brushProperty name="inkEffects" value="pencil"/>
    </inkml:brush>
  </inkml:definitions>
  <inkml:trace contextRef="#ctx0" brushRef="#br0">113 189,'0'0</inkml:trace>
  <inkml:trace contextRef="#ctx0" brushRef="#br0" timeOffset="671.71">1 1,'0'0</inkml:trace>
</inkml:ink>
</file>

<file path=xl/ink/ink10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50:41.502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0 1</inkml:trace>
</inkml:ink>
</file>

<file path=xl/ink/ink10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44:18.077"/>
    </inkml:context>
    <inkml:brush xml:id="br0">
      <inkml:brushProperty name="width" value="0.10583" units="cm"/>
      <inkml:brushProperty name="height" value="0.10583" units="cm"/>
      <inkml:brushProperty name="color" value="#E71224"/>
      <inkml:brushProperty name="ignorePressure" value="1"/>
    </inkml:brush>
    <inkml:brush xml:id="br1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160 232,'-1'31,"-2"-1,-2 2,-3 5,2-6,1 0,0 28,5-55,0-1,0 1,0-1,1 1,-1 0,1-1,0 1,0-1,0 0,1 0,-1 0,1 1,-1-1,1 0,0 0,2 0,-2 0,0-1,1 1,0 0,-1-1,1 0,1 0,-1 0,1 0,-1 0,0-2,0 2,2-1,-2 0,1 0,-1 0,1 0,2-1,16 3,0-1,1-1,-1-1,2-1,13-3,7 1,73 2,-52 1,35-4,-99 4,1 0,0 0,0 0,-1 0,1 0,0 0,-1-1,2 0,-1 1,-1-1,1 0,-1 0,1 0,0 0,-1 0,-1 1,0 0,0-1,0 1,0-1,0 1,1 0,-1-1,0 1,0-1,0 1,0-1,0 1,0-1,0 1,0 0,-1-1,1 1,0-1,0 1,0 0,0-1,-1 1,1-1,0 1,0 0,-1-1,1 1,0 0,0-1,-1 1,1 0,-1-1,-43-27,34 24,-113-58,52 28,-58-39,75 37,16 10,-40-20,76 44,0 1,0 0,0 0,0 0,0 0,-1 0,1 1,0-1,0 0,0 1,-1 0,1 0,0-1,0 1,-2 0,2 1,0-1,0 0,0 1,0-1,-1 1,1 0,-1-1,1 1,0 0,0 0,0 1,0 0,0 0,1 0,-1 0,1 1,-1-1,1 0,-1 0,1 0,1 1,-1-1,0 1,1-1,-1 1,1 0,0-1,0 1,0 0,0-1,0 1,1-1,-1 1,1 0,0 0,37 160,-38-160,1 1,0-1,0 0,0 1,1-1,-1-1,1 2,0-1,0 0,-1 0,2 0,-1-1,0 1,2 0,-2-1,1 0,-1 1,1-1,0 0,0 0,1-1,0 1,-1-1,0 1,0-2,2 1,-2 0,1 0,-1-1,1 1,-1-1,2 0,-2 0,1 0,0-1,-1 1,8-1,-1-1,-1 1,1-1,-1-1,0 0,1-1,-1 0,0 0,-1 0,1-1,-1-1,1 1,1-3,-9 6,1 1,1-1,-1 0,-1 0,1 0,-1-1,0 1,0 0,0 0,0-1,0 1,0-1,0 1,-1-1,1 1,-1-1,0 1,0 0,0 0,0-1,0 0,-1 1,1-1,-1 1,1-1,-1 1,0 0,0-1,0 1,-1 0,1-1,0 1,-1 0,0-1,-3-2,2 2,-1-2,0 1,-2-1,2 1,-1 1,0-1,-1 1,1-1,0 1,-2 1,2-1,-1 1,0 1,6 1,-2-1,2 1,-1 0,1 0,0 0,-1 0,1 0,-1-1,1 1,-1 0,1 0,0 0,-1 0,1 0,-1 1,1-1,0 0,-1 0,1 0,-1 0,1 0,0 0,-1 1,1-1,0 0,-1 0,1 1,0-1,-1 0,1 0,0 0,-1 0,1 0,0 1,0-1,-1 1,1-1,0 0,0 1,0-1,0 1,0-1,0 0,-1 1,1-1,0 1,0-1,0 0,0 1,0-1,0 1,1-1,-1 1,0-1,9 24,-3-19,-1-1,0 0,1 0,0 0,0 0,0-1,4 2,-5-2,0-1,1 1,-1 0,-1 0,1 1,0-1,-1 0,0 1,0 0,3 4,-7-8,-1 1,1-1,0 1,0-1,0 1,0-1,0 1,0-1,-1 1,1-1,0 1,0-1,-1 1,1-1,0 0,-2 1,2-1,0 1,-1-1,1 0,0 1,-1-1,1 0,-1 0,1 1,-1-1,1 0,-1 0,1 0,-1 1,1-1,-1 0,1 0,-1 0,1 0,-1 0,1 0,-1 0,1 0,-1 0,1-1,-1 1,-27 2,27-2,-27-1,0-2,1-1,0-1,0-2,0 0,0 0,2-3,-1-1,-19-9,20 4,25 16,0 0,0 0,0 0,-1-1,1 1,0 0,0-1,0 1,-1 0,1 0,0-1,0 1,0 0,0-1,0 1,0 0,0-1,0 1,0 0,0-1,0 1,0 0,0-1,0 1,0 0,0-1,0 1,0 0,0-1,0 1,0 0,1 0,-1-1,0 1,0 0,0-1,4-1,-1 0,1 0,0 1,0-1,0 1,-1 0,1-1,1 2,-1-1,24-7,-18 4,-1 1,1 0,0 0,0 0,-1 1,2 1,2-1,-8 3,1-1,0 0,0 1,-1 0,0 1,2-1,-2 1,0 0,1 0,-1 0,0 1,-1 0,5 2,18 10,2 0,-1-1,3-2,-2 0,2-2,1-1,13 1,-28-7,0 1,0 1,0 0,-2 1,1 1,0 0,0 0,-1 1,7 6,-22-14,1 0,0 1,-1-1,1 0,-1 1,1-1,-1 1,0-1,1 0,-1 1,1-1,-1 1,0-1,1 1,-1 0,0-1,0 1,1-1,-1 1,0-1,0 1,0 0,0-1,0 1,0 0,0-1,0 1,0-1,0 1,0 0,0 0,-19 7,-35-3,50-5,-245-1,98-1,146 2,1 0,0 0,-1 0,0-1,1 0,0 0,-1 0,0 0,1 0,0-1,-1 1,2-1,-1 0,0 0,1-1,-2 1,2-1,0 0,0 0,-1 0,0-3,-1 0,2-1,0 2,0-2,0 1,1-1,-1 0,1 0,0 0,1 1,0-7,-7-87,7 90,1 1,1 0,0-1,0 0,1 0,0 2,0-2,1 1,1-1,-4 10,0-1,2 0,-2 0,1 1,-1-1,1 0,-1 1,1-1,-1 1,1-1,0 0,-1 1,1 0,0-1,-1 1,1-1,0 1,0 0,-1-1,1 1,0 0,0 0,0 0,0 0,-1-1,1 1,0 0,1 0,-1 1,0-1,-1 0,1 0,0 0,0 1,0-1,32 18,-22-11,37 15,0 0,3-4,-2 0,3-3,0-2,14 0,-24-2,-2 2,0 0,0 3,-2 2,34 20,-47-24</inkml:trace>
  <inkml:trace contextRef="#ctx0" brushRef="#br0" timeOffset="3358.4">160 491,'0'6,"0"9,0 7,0 1</inkml:trace>
  <inkml:trace contextRef="#ctx0" brushRef="#br0" timeOffset="6478.15">160 232,'0'13,"0"9,0 8,0 7,0 1,0 7,0 3,-6-1,-2-8</inkml:trace>
  <inkml:trace contextRef="#ctx0" brushRef="#br0" timeOffset="9258.64">160 232,'-6'0,"-2"13,-8 3,0 6,3 5,4 5,1 3,5 2,1-6</inkml:trace>
  <inkml:trace contextRef="#ctx0" brushRef="#br0" timeOffset="11625.34">82 232,'0'7,"0"6,0 10,0 6,0 5,-6-4,-4-1,1-4</inkml:trace>
  <inkml:trace contextRef="#ctx0" brushRef="#br0" timeOffset="14063.3">82 158,'0'6,"0"9,0 8,0 6,0 4,0 3,0 2,0 1,0 0,0-8</inkml:trace>
  <inkml:trace contextRef="#ctx0" brushRef="#br0" timeOffset="17176.21">202 342,'6'0,"10"0,8 0,8 0,17 7,9 1,20 13,5 1,-6-1,-8-6,-16 3,-12-3,-4-5,-2 4,-1-1,2-3,-7 3,-8 0</inkml:trace>
  <inkml:trace contextRef="#ctx0" brushRef="#br0" timeOffset="21821.64">121 453,'0'135,"0"-135,1 1,-1-1,0 1,0-1,0 1,1 0,-1-1,0 1,0-1,0 1,0-1,0 1,0-1,0 1,0-1,0 1,-1-1,1 1,0 0,0-1,0 1,-1-1,1 0,0 1,0-1,-1 1,1-1,-1 1,1-1,0 0,-1 1,1-1,-1 0,1 1,-1-1,1-1,0 0,0 0,0 1,0-1,0 0,0 0,0 0,0 0,0 0,0 0,0 0,1 0,-1 0,0 1,1-1,-1 0,0 0,1 0,-1 0,1 1,0-2,5-3,-2 0,1 0,0 1,1 1,-1-2,1 2,1-1,-1 1,0-1,1 2,-1-1,0 1,2 0,-2 0,1 0,1 1,3 0,23-3,0 2,1 1,4 2,-17 0,220 2,-208-3</inkml:trace>
  <inkml:trace contextRef="#ctx0" brushRef="#br0" timeOffset="22839.14">480 417</inkml:trace>
  <inkml:trace contextRef="#ctx0" brushRef="#br0" timeOffset="23448.37">401 491</inkml:trace>
  <inkml:trace contextRef="#ctx0" brushRef="#br0" timeOffset="23777.01">401 491</inkml:trace>
  <inkml:trace contextRef="#ctx0" brushRef="#br0" timeOffset="24340.17">241 453</inkml:trace>
  <inkml:trace contextRef="#ctx0" brushRef="#br0" timeOffset="24731.79">241 453</inkml:trace>
  <inkml:trace contextRef="#ctx0" brushRef="#br0" timeOffset="25075.45">241 379</inkml:trace>
  <inkml:trace contextRef="#ctx0" brushRef="#br0" timeOffset="26767.74">881 602</inkml:trace>
  <inkml:trace contextRef="#ctx0" brushRef="#br0" timeOffset="28017.68">761 527,'6'0,"4"0</inkml:trace>
  <inkml:trace contextRef="#ctx0" brushRef="#br0" timeOffset="28894.51">920 527</inkml:trace>
  <inkml:trace contextRef="#ctx0" brushRef="#br0" timeOffset="29485.62">920 527,'8'0,"0"0</inkml:trace>
  <inkml:trace contextRef="#ctx0" brushRef="#br0" timeOffset="29969.86">1041 527</inkml:trace>
  <inkml:trace contextRef="#ctx0" brushRef="#br0" timeOffset="31047.7">721 491</inkml:trace>
  <inkml:trace contextRef="#ctx0" brushRef="#br0" timeOffset="31638.75">560 602</inkml:trace>
  <inkml:trace contextRef="#ctx0" brushRef="#br0" timeOffset="32029.94">560 602</inkml:trace>
  <inkml:trace contextRef="#ctx0" brushRef="#br0" timeOffset="32393.85">521 602</inkml:trace>
  <inkml:trace contextRef="#ctx0" brushRef="#br0" timeOffset="32784.45">361 527</inkml:trace>
  <inkml:trace contextRef="#ctx0" brushRef="#br0" timeOffset="33174.94">361 527</inkml:trace>
  <inkml:trace contextRef="#ctx0" brushRef="#br0" timeOffset="34799.6">121 195</inkml:trace>
  <inkml:trace contextRef="#ctx0" brushRef="#br0" timeOffset="35986.82">42 232</inkml:trace>
  <inkml:trace contextRef="#ctx0" brushRef="#br0" timeOffset="36861.61">82 269,'0'12,"0"5</inkml:trace>
  <inkml:trace contextRef="#ctx0" brushRef="#br0" timeOffset="37548.9">121 379</inkml:trace>
  <inkml:trace contextRef="#ctx0" brushRef="#br0" timeOffset="38407.88">121 602</inkml:trace>
  <inkml:trace contextRef="#ctx0" brushRef="#br0" timeOffset="40453.53">121 491</inkml:trace>
  <inkml:trace contextRef="#ctx0" brushRef="#br0" timeOffset="42128.11">42 602,'0'-7,"0"-1</inkml:trace>
  <inkml:trace contextRef="#ctx0" brushRef="#br0" timeOffset="43014.6">42 417</inkml:trace>
  <inkml:trace contextRef="#ctx0" brushRef="#br0" timeOffset="43816.63">121 379</inkml:trace>
  <inkml:trace contextRef="#ctx0" brushRef="#br0" timeOffset="44441.48">160 269</inkml:trace>
  <inkml:trace contextRef="#ctx0" brushRef="#br0" timeOffset="45191.31">121 158</inkml:trace>
  <inkml:trace contextRef="#ctx0" brushRef="#br0" timeOffset="46461.18">160 342</inkml:trace>
  <inkml:trace contextRef="#ctx0" brushRef="#br0" timeOffset="47336.28">321 453</inkml:trace>
  <inkml:trace contextRef="#ctx0" brushRef="#br0" timeOffset="47920.31">321 453</inkml:trace>
  <inkml:trace contextRef="#ctx0" brushRef="#br0" timeOffset="48451.37">441 491</inkml:trace>
  <inkml:trace contextRef="#ctx0" brushRef="#br0" timeOffset="48967.28">441 491,'6'0,"4"0</inkml:trace>
  <inkml:trace contextRef="#ctx0" brushRef="#br0" timeOffset="49717.12">681 491</inkml:trace>
  <inkml:trace contextRef="#ctx0" brushRef="#br0" timeOffset="50591.75">801 491,'14'0,"4"0</inkml:trace>
  <inkml:trace contextRef="#ctx0" brushRef="#br0" timeOffset="51247.84">961 491</inkml:trace>
  <inkml:trace contextRef="#ctx0" brushRef="#br0" timeOffset="53501.39">920 602</inkml:trace>
  <inkml:trace contextRef="#ctx0" brushRef="#br0" timeOffset="54173.6">920 602</inkml:trace>
  <inkml:trace contextRef="#ctx0" brushRef="#br0" timeOffset="54845.15">1041 602</inkml:trace>
  <inkml:trace contextRef="#ctx0" brushRef="#br0" timeOffset="64624.52">202 269</inkml:trace>
  <inkml:trace contextRef="#ctx0" brushRef="#br0" timeOffset="68423.2">202 269,'0'6,"0"9,0 7,0 7,0 5,0 2,6-4,3-14,0-17,-3-15,-1-4</inkml:trace>
  <inkml:trace contextRef="#ctx0" brushRef="#br0" timeOffset="78758.07">42 195,'0'6,"0"8,0 9,0 6,0 4,0 5,0-1,-7 2,-2-1,1 1,0-1,4-6</inkml:trace>
  <inkml:trace contextRef="#ctx0" brushRef="#br0" timeOffset="85116.59">82 158,'18'1,"0"1,0 1,0 1,-1 0,1 1,-1 1,0 0,1 2,62 19,-43-14,-1-1,32 19,-30-14,0 0,17 2,-10-6,0-1,-3 2,-1 1,13 9,36 17,-29-13,34 21,-5-9,-68-28</inkml:trace>
  <inkml:trace contextRef="#ctx0" brushRef="#br0" timeOffset="113286.96">121 639,'0'-1,"1"0,-1-1,0 1,1 0,-1 0,1 0,-1 0,2 0,-2 0,1 0,0 0,-1 0,1 0,0 0,0 0,0 0,0 0,0 1,0-1,0 0,0 1,0-1,0 1,0-1,0 1,1-1,1 1,40-9,-30 7,65-13,0 3,0 4,16 2,-30 3,2-3,0-3,-5 0,1 2,11 3,-48 4,-32 1,-41-1,-66 1,0-4,-96-16,-71-19,164 24,123 15,25 1,-2 1,23 6,11 7,-25-4,1-2,0-2,1-2,0-1,8-1,-6-4,0 3,0 1,-1 1,10 4,146 36,-197-45,0 0,0 0,0 0,0 0,0 0,-1 0,1 1,0-1,0 0,0 0,0 0,0 0,0 0,0 0,0 0,0 1,0-1,0 0,0 0,0 0,0 0,0 0,0 0,0 0,0 1,0-1,0 0,1 0,-1 0,0 0,0 0,0 0,0 0,0 0,0 1,0-1,0 0,0 0,0 0,0 0,1 0,-27 3,-37-1,-427-5,465 2,1-2,-1 0,2-2,-2 0,-13-6,38 11,0-1,0 1,0 0,0 0,1 0,-1 0,0 0,0 0,0 0,0-1,0 1,0 0,0 0,0 0,0 0,0 0,0 0,0-1,0 1,0 0,0 0,0 0,0 0,0 0,0 0,0-1,-1 1,1 0,0 0,0 0,0 0,0 0,0 0,0 0,0-1,0 1,0 0,-1 0,1 0,0 0,0 0,0 0,0 0,0 0,0 0,0 0,-1 0,1 0,0 0,0 0,0 0,0 0,0 0,21-3,32 1,49 2,-8-1,41 5,-36 13,-74-11,0-1,1-1,2-1,76 2,1-4,43-7,31-27,-395 29,-248 4,432-1,-1-2,1-2,0-1,0-2,-8-3,-5-1,-1 2,-12 0,-94 1,146 9,9 0,126 0,-44-1,27 5,-71 6,-30-1,-11-8,-1-1,1 1,-1 0,0-1,1 1,-1-1,0 1,1-1,-2 1,1-1,0 1,1-1,-1 0,0 0,0 0,0 0,1 0,-1 0,0 0,0 1,0-1,0 0,-27 4,0-1,-1-1,1-1,-14-2,13 0,0 1,-1 2,-27 4,55-6,1 0,-1 0,0 1,1-1,-1 0,1 1,-2-1,1 1,1 0,-1-1,1 1,0 0,-1 0,1 0,0 0,-2 1,4-1,-1-1,0 1,1-1,-1 1,1-1,-1 1,0-1,1 1,-1-1,1 1,0-1,-1 1,1-1,-1 0,1 1,0-1,-1 0,1 0,0 1,-1-1,1 0,0 0,-1 0,1 0,0 0,61 9,440-6,-258-6,64 3,-270 0</inkml:trace>
  <inkml:trace contextRef="#ctx0" brushRef="#br0" timeOffset="120386.09">121 158,'26'0,"-2"1,1 1,0 1,-1 1,0 1,5 2,-17-2,1-1,0 1,-1 1,1-1,-2 2,1 0,-1 1,-1 0,1 0,-1 0,7 9,-10-10,-2 1,0-1,0 0,1 1,1 5,-7-13,0 1,1 0,-1 0,0-1,1 1,-1 0,0 0,0 0,0-1,0 1,0 0,0 0,0 0,0 0,0-1,0 1,0 0,0 0,-1 0,1-1,0 1,0 0,-1 0,1-1,-1 1,0-1,-1 1,1-1,-1 1,1-1,-2 1,2-1,-1 0,1 0,-1 0,1 0,-1 0,0 0,1 0,-1 0,1 0,-1-1,0 1,0-1,1 1,-1-1,-16-5,-1-1,1-1,1 0,1-2,-1 1,0-1,2-2,-1 0,2 1,0-3,1 1,0-2,-4-4,-7-7,-1 0,-2 2,-1 0,-1 2,-3-1,2 2,7 3</inkml:trace>
  <inkml:trace contextRef="#ctx0" brushRef="#br0" timeOffset="125703.6">202 158,'45'0,"-1"1,22 6,-52-5,0 0,1 1,-1 1,-1 1,1 0,0 0,-2 1,1 0,5 4,58 38,70 31,-120-66,2 0,0-2,0-2,1 0,1-2,-1-1,15 2,-28-7,0 2,1 0,-1 1,-1-1,0 2,0 1,0 0,13 8,-13-7,1-2,0 1,0-2,1 1,2-1,38 11,-32-7</inkml:trace>
  <inkml:trace contextRef="#ctx0" brushRef="#br1" timeOffset="-41869.82">321 675</inkml:trace>
  <inkml:trace contextRef="#ctx0" brushRef="#br1" timeOffset="-41041.82">480 639</inkml:trace>
</inkml:ink>
</file>

<file path=xl/ink/ink10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12T17:06:27.21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10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12T17:06:29.52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12T17:02:30.228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217 195,'43'0,"-28"2,0-1,0-1,0 0,0-1,-1-1,1 0,0-1,-1-1,0 0,1-1,-2 0,3-2,-2-1,1 1,0 0,0 1,0 1,0 1,1 0,0 1,-1 0,9 1,30-1,0 3,10 3,21 0,249-3,-300 0</inkml:trace>
  <inkml:trace contextRef="#ctx0" brushRef="#br0" timeOffset="3952.45">179 119,'147'2,"-25"1,66-9,-54-17,-42 7,-84 15,0 0,-1 0,1-1,-1-1,0 1,7-4,-14 6,0 0,1 0,-1 0,0 0,0 0,0 0,0 0,0 0,1-1,-1 1,0 0,0 0,0 0,0 0,0 0,0 0,0 0,1-1,-1 1,0 0,0 0,0 0,0 0,0-1,0 1,0 0,0 0,0 0,0 0,0 0,0-1,0 1,0 0,0 0,0 0,0 0,0-1,0 1,0 0,0 0,0 0,0 0,-1 0,1-1,0 1,0 0,0 0,0 0,0 0,0 0,0 0,-1-1,1 1,0 0,0 0,-14-5,-16-1,-28 2,-1 3,1 3,-1 2,1 3,0 2,-48 15,40-11,-1-2,-1-4,1-2,-1-4,-18-4,114 3,0-1,0-2,-1-1,19-5,124-37,-73 19,-42 16,1 3,0 2,0 3,0 2,25 4,-2-2,-51 1,-1 1,1 1,19 6,-28-6,13 2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12T17:01:48.07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260 1328</inkml:trace>
  <inkml:trace contextRef="#ctx0" brushRef="#br0" timeOffset="-72442.11">562 573,'0'-16,"0"0,1 0,1 0,1 0,0 0,1 0,1-2,-3 12,1 0,-1 1,1 0,0-1,1 1,-1 0,1 0,0 1,1-1,-1 1,1 0,-1 0,1 0,0 1,1-1,-1 1,1 1,-1-1,1 1,2-1,22-4,0 2,0 1,0 1,0 2,0 1,1 1,6 2,28 0,-64-3,12 0,1 1,-1 0,0 1,0 0,1 1,0 0,-11-1,0-1,1 0,-1 1,0 0,0 0,0 0,0 0,0 0,0 1,0-1,-1 1,1 0,-1-1,0 1,0 0,0 1,0-1,-1 0,1 0,-1 1,0-1,0 1,0-1,0 3,2 21,-1 0,-1 0,-1 0,-2 0,-1 6,-2 42,2-39,-2-1,-2-1,-1 1,-9 23,-14 65,24-85</inkml:trace>
  <inkml:trace contextRef="#ctx0" brushRef="#br0" timeOffset="11390.17">147 1139,'68'-5,"-64"4,-1 1,1-1,-1 0,0 0,0 0,0-1,1 1,-1-1,0 0,-1 1,1-1,0-1,-1 1,1 0,-1-1,1 1,1-4,-4 6,0 0,1 0,-1-1,0 1,1 0,-1-1,0 1,0 0,0-1,1 1,-1 0,0-1,0 1,0 0,0-1,0 1,0 0,0-1,0 1,0-1,0 1,0 0,0-1,0 1,0 0,0-1,0 1,0-1,0 1,0 0,-1-1,1 1,0 0,0-1,0 1,-1 0,1-1,0 1,0 0,-1 0,1-1,0 1,-1 0,1 0,0-1,-24 2,-23 14,10 8,30-17,25-16,-14 7,1 0,0 0,0 0,-1 0,1 0,-1-1,1 0,-1 0,0 0,-1-1,1 1,-1-1,1 0,-2 0,2-2,-4 7,0-1,0 1,1-1,-1 1,0-1,0 1,0-1,0 0,0 1,0-1,0 1,0-1,0 0,0 1,-1-1,1 1,0-1,0 1,0-1,-1 1,1-1,0 1,-1-1,1 1,0-1,-1 1,1 0,-1-1,1 1,-1-1,1 1,-1 0,-21-2,-22 16,36-7,0-1,1 1,0 0,0 0,-3 5,7-8,0 1,-1 0,0-1,0 0,0 0,0 0,-1 0,0-1,1 1,-1-1,0-1,-1 1,1-1,0 1,-1-2,-3 2,7-3,1 1,0-1,0 0,0 0,-1 0,1 0,0 0,0 0,0 0,-1 0,1-1,0 1,0 0,0-1,-1 1,1-1,0 1,0-1,0 0,0 1,0-1,0 0,0 0,1 0,-1 0,0 0,0 0,1 0,-1 0,0 0,1 0,-1 0,1 0,-1 0,1 0,0-1,-1 1,1 0,0 0,0 0,0-1,0 1,0 0,0 0,0-1,1 1,-1 0,0 0,1 0,-1 0,1-2,1-3,-1 0,2 0,-1 1,1-1,-1 0,2 1,-1-1,1 1,3-4,44-39,28-18,-47 41,-1 0,-2-2,0-1,-2-2,-1 0,20-31,71-123,66-183,-176 356,0 0,1 0,0 1,0 0,1 0,1 1,0 0,0 1,1 0,0 1,0 0,0 1,1 0,0 1,0 0,1 0,-1 2,1 0,4-1,20-2,0 1,0 1,0 2,2 2,-2 2,11 2,-39-3,0 0,0 0,0 1,0 1,0-1,0 1,0 1,-1 0,0 0,0 1,0-1,3 4,-7-5,-1 0,0 1,0-1,0 1,0 0,-1 0,1 0,-1 0,0 0,0 0,0 1,-1-1,0 1,1-1,-2 1,1-1,0 1,-1 0,0-1,0 1,0 0,-1-1,0 1,0-1,0 3,-12 31,-4-4</inkml:trace>
  <inkml:trace contextRef="#ctx0" brushRef="#br0" timeOffset="16989.82">184 1291,'8'-10,"-1"0,0 0,-1-1,0 0,-1 0,3-7,9-17,5 0,-17 28,0 0,0 0,0-1,-1 0,0 0,-1 0,0 0,0 0,1-6,-4 12,0 1,0 0,0 0,0 0,0 0,-1 0,1-1,0 1,-1 0,1 0,-1 0,1 0,-1 0,1 0,-1 0,0 0,1 1,-1-1,0 0,0 0,0 0,0 1,1-1,-1 0,-1 1,-32-11,-35 10,65 2,0-1,0 1,0 0,0 0,0 1,0-1,0 1,0-1,-3 3,7-4,20-21,-5-1,0-2,-1 0,-1 0,-2-1,6-17,-3 8,8-13,-12 30,-2 0,0-2,-1 1,-1-1,1-8,-7 25,0 1,1-1,-1 1,0 0,0-1,0 1,0-1,0 1,0-1,0 1,-1-1,1 1,0 0,-1-1,1 1,-1 0,0-1,0 0,1 2,-1 0,1-1,-1 1,1-1,-1 1,0 0,1 0,-1-1,0 1,1 0,-1 0,0 0,1 0,-1 0,0 0,1 0,-1 0,0 0,0 0,1 0,-1 0,0 0,1 0,-1 1,0-1,-3 2,0 0,-1 0,2 1,-1-1,0 1,0 0,1 0,0 0,-1 1,1 0,-9 13,0 0,1 1,1 0,1 1,1 0,0 0,1 1,2 0,0 0,-1 11,-1-5,0-1,-1 0,-9 15,10-25,0 1,1 1,1-1,0 1,1 0,1 0,1 1,0-1,1 7,6 21,3 0,1-1,2 0,15 36,6-5,-19-46</inkml:trace>
  <inkml:trace contextRef="#ctx0" brushRef="#br0" timeOffset="25093.84">714 497,'1'-6,"-1"0,2-1,-1 1,1 0,0 0,0 0,0 0,1 0,0 0,0 1,1-1,0 1,55-69,-24 32,-13 2,-21 35,2 0,-1 0,0 1,1-1,0 0,0 1,1 0,-1 0,1 0,0 0,0 0,-3 3,0 1,1-1,-1 0,0 1,0-1,0 0,0 0,0 0,-1 0,1 0,0 0,0 0,-1 0,1 0,0 0,-1 0,1 0,-1 0,1-1,-1 1,0 0,0 0,1-1,-1 1,0 0,0 0,0-1,0 0,-2 1,1-1,0 1,0 0,0-1,-1 1,1 0,-1 0,1 0,-1 0,1 0,-1 1,0-1,1 0,-1 1,0-1,0 1,-1-1,-14-2,-1 1,1 0,-14 1,29 1,-23 0,23 0,5 1,39-8,58-33,-76 28,0 2,1 1,1 0,-1 2,27-3,-49 9,1 1,0 0,-1 0,1 0,0 1,-1-1,1 1,-1 0,1 0,-1 0,1 1,-1-1,0 1,0 0,3 1,37 39,-33-30,6 5</inkml:trace>
  <inkml:trace contextRef="#ctx0" brushRef="#br0" timeOffset="28791.15">751 309,'23'-1,"-1"0,0-2,1-1,-1 0,0-2,5-2,-16 4,0 0,0 0,0-1,-1 0,0-1,0-1,0 1,-1-1,0-1,0 0,-1 0,5-6,-12 12,0 1,0 0,0-1,0 1,0 0,0-1,0 1,-1-1,1 0,-1 1,1-1,-1 1,1-1,-1 0,0 0,0 1,0-1,0 0,0 1,0-1,0 0,-1 1,1-1,-1 0,0 0,0-1,-1 1,1 0,-1 1,0-1,0 0,0 0,0 1,0-1,0 1,0 0,-1 0,1 0,0 0,-1 0,0 0,-13-4,1 2,-1 0,0 1,-14 0,30 2,-16-1,-1 1,1 0,-1 1,1 1,0 1,0 0,-5 3,15-5,-1 1,1 1,1-1,-1 1,0 1,1-1,-1 1,1-1,0 1,0 1,0-1,1 1,0 0,0 0,0 0,0 1,1-1,0 1,-2 5,4-10,1 1,-1-1,1 0,-1 0,1 1,0-1,-1 0,1 1,0-1,0 0,0 1,0-1,0 0,1 1,-1-1,0 0,1 1,-1-1,1 0,-1 1,1-1,-1 0,1 0,0 0,0 0,-1 0,2 1,29 17,-29-18,-1 3,-10 0,2-1,-7 4</inkml:trace>
  <inkml:trace contextRef="#ctx0" brushRef="#br0" timeOffset="29614.74">751 270,'6'-6,"3"-2</inkml:trace>
  <inkml:trace contextRef="#ctx0" brushRef="#br0" timeOffset="30067.9">864 233</inkml:trace>
  <inkml:trace contextRef="#ctx0" brushRef="#br0" timeOffset="30818.3">1015 157,'7'0,"2"0</inkml:trace>
  <inkml:trace contextRef="#ctx0" brushRef="#br0" timeOffset="31356.44">1131 119</inkml:trace>
  <inkml:trace contextRef="#ctx0" brushRef="#br0" timeOffset="31821.32">1131 119</inkml:trace>
  <inkml:trace contextRef="#ctx0" brushRef="#br0" timeOffset="35739.71">1395 195,'6'8,"-1"0,1 1,-1 0,-1 0,0 0,0 0,-1 1,1 3,10 27,16 18,3-2,2-2,2-1,3-2,6 3,18 26,23 40,15 26,-84-117</inkml:trace>
  <inkml:trace contextRef="#ctx0" brushRef="#br0" timeOffset="38636.9">1508 346,'0'33,"1"0,4 17,-3-37,1 0,0-1,1 0,0 0,1 0,0 0,8 11,22 29,2-1,43 44,-40-49,-2 1,-2 2,5 13,28 43,-52-77</inkml:trace>
  <inkml:trace contextRef="#ctx0" brushRef="#br0" timeOffset="52230.18">1092 195,'58'-3,"48"2,-98 2,0-1,1 1,-1 1,0 0,0 0,0 1,0-1,0 2,-1-1,5 4,-6-2,-1 1,1 0,-1 0,0 1,-1-1,1 1,-1 0,-1 0,1 1,-1-1,-1 1,1 0,-1-1,-1 1,2 6,12 39,6 11,13 33,-30-90,-1 0,1 0,0-1,0 1,1-1,0 0,0 0,1 0,-1-1,1 1,1-1,-7-5,1 1,-1 0,1-1,-1 1,1-1,0 0,-1 1,1-1,-1 1,1-1,0 0,0 1,-1-1,1 0,0 0,-1 0,1 0,0 1,0-1,-1 0,1 0,0 0,0-1,-1 1,1 0,0 0,0 0,-1 0,2-1,-1-19,-3 14,0-1,0 1,0-1,-1 1,0 0,-2-4,-2 3,1 0,-1 0,0 1,-1 0,0 0,0 1,-4-2,7 4,-1 0,0-1,1 1,-1-1,1 0,0-1,1 1,-1-1,1 0,0 0,0 0,0-1,1 0,0 1,0-1,0 0,-1-6,3 6,0 1,0-1,0 0,1 0,0 0,0 1,1-1,0 0,0 0,0 1,0-1,1 1,2-5,-4 8,1 1,0-1,0 0,0 1,0-1,0 1,0-1,1 1,-1 0,0-1,1 1,-1 0,1 0,-1 0,1 0,-1 0,1 0,0 0,0 1,-1-1,1 1,0-1,0 1,0 0,-1 0,1-1,0 1,0 0,0 1,0-1,0 0,-1 1,1-1,0 1,0-1,-1 1,1 0,0 0,-1-1,1 1,0 0,-1 1,1-1,6 5,0 0,0 0,0 1,-1 0,-1 0,1 1,-1 0,0 0,1 3,47 87,-18-29,8 12,-30-52,2 0,1-1,1-1,8 6,-2-4,1-1,1-2,17 13,-12-16</inkml:trace>
  <inkml:trace contextRef="#ctx0" brushRef="#br0" timeOffset="55166.96">1471 422,'4'1,"1"1,0 0,-1 0,1 0,-1 0,0 1,0 0,0 0,0 0,0 0,0 0,-1 1,0 0,0 0,2 2,16 15,7 4,-1 1,-1 1,-1 1,-2 1,-1 1,8 15,112 172,-118-182,-2-4</inkml:trace>
  <inkml:trace contextRef="#ctx0" brushRef="#br0" timeOffset="63985.16">448 725</inkml:trace>
  <inkml:trace contextRef="#ctx0" brushRef="#br0" timeOffset="65009.68">524 573</inkml:trace>
  <inkml:trace contextRef="#ctx0" brushRef="#br0" timeOffset="66977.09">827 270</inkml:trace>
  <inkml:trace contextRef="#ctx0" brushRef="#br0" timeOffset="68440.5">1244 157</inkml:trace>
  <inkml:trace contextRef="#ctx0" brushRef="#br0" timeOffset="70513.23">940 195</inkml:trace>
  <inkml:trace contextRef="#ctx0" brushRef="#br0" timeOffset="72310.66">864 270</inkml:trace>
  <inkml:trace contextRef="#ctx0" brushRef="#br0" timeOffset="73641.56">2112 1252</inkml:trace>
  <inkml:trace contextRef="#ctx0" brushRef="#br0" timeOffset="74266.87">1811 725</inkml:trace>
  <inkml:trace contextRef="#ctx0" brushRef="#br0" timeOffset="75318.68">1168 233</inkml:trace>
  <inkml:trace contextRef="#ctx0" brushRef="#br0" timeOffset="75961.58">1205 119</inkml:trace>
  <inkml:trace contextRef="#ctx0" brushRef="#br0" timeOffset="77449.06">827 270</inkml:trace>
  <inkml:trace contextRef="#ctx0" brushRef="#br0" timeOffset="79426.92">1244 157</inkml:trace>
  <inkml:trace contextRef="#ctx0" brushRef="#br0" timeOffset="81094.25">788 195</inkml:trace>
  <inkml:trace contextRef="#ctx0" brushRef="#br0" timeOffset="82639.28">1811 1101</inkml:trace>
  <inkml:trace contextRef="#ctx0" brushRef="#br0" timeOffset="84597.92">2112 1215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29:48.583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29:53.863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0 1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0:30.802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2:09.625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2:15.311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2:18.076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0 1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2:20.185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1 0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12T17:00:50.030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1008 42,'-1008'0,"1066"1,-24 1,0-2,0-1,0-2,-1-2,14-3,-7-1,0 2,1 1,-1 3,2 1,168 3,-76 2,885-3,-987 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2:21.419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0 0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2:26.981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0 0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2:30.542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0 0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2:32.120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0 1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2:33.463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2:34.510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2:36.291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2:38.150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0 1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2:42.992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0 0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2:44.023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12T17:00:55.666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1 45,'23'0,"33"1,0-2,0-3,0-3,16-4,-11 1,1 3,-1 3,1 3,47 5,14-1,822-3,-912 0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2:46.195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2:50.073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1 0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2:52.229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1 0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2:54.431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0 1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2:57.056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0 0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2:58.399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0 1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3:00.070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0 0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3:04.132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270 119,'-7'0,"-10"0,-10 0,-7-7,-14-11,-5-8,5-9,12 2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3:06.225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213 149,'-8'7,"-9"3,-18-1,-10-9,3-12,8-11,10-10,17 0,17 8,14-1,3 4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3:09.068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691 612,'1'-10,"-1"1,-1-1,0 0,0 1,-1-1,0 1,-1-1,0 1,-1-2,1 5,-1 1,1-1,-1 1,0 0,0 1,0-1,-1 1,0-1,0 1,0 1,0-1,0 1,-1 0,-4-2,-91-43,-63-33,123 59,0-3,2-3,-21-19,40 30,0-2,1 0,2-1,0-1,1-1,0 0,1-4,-1-5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12T17:00:59.077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388 1,'-6'0,"-9"0,-8 0,-7 0,-4 0,-4 0,-1 0,0 0,0 0,0 0,-7 6,6 3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3:09.787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0 1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3:14.552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0 1</inkml:trace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33:18.316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0 1</inkml:trace>
</inkml:ink>
</file>

<file path=xl/ink/ink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09T18:29:28.25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18 2526</inkml:trace>
  <inkml:trace contextRef="#ctx0" brushRef="#br0" timeOffset="838.21">110 2526</inkml:trace>
  <inkml:trace contextRef="#ctx0" brushRef="#br0" timeOffset="-62396.49">1069 2609,'1'-1,"0"0,0 0,0 0,0 0,0 0,-1 0,1 0,0 0,-1 0,1 1,-1-1,1 0,-1 0,0-1,1 1,-1 0,0 0,0-1,0 1,0 0,0 0,0-1,0 1,0 1,-1-1,1-2,-1 1,-1 0,1 0,-1 0,1 0,-1 1,1-1,-1 0,0 0,0 1,0-1,0 1,0-1,-2 1,-5-3,-1-1,-1 1,1 0,0 2,-9-3,-7-4,60 9,-11 1,38 2,0 3,1 2,-2 3,0 2,9 6,-66-19,1 0,-2 0,0 1,1 0,-1 0,1 0,-1 0,0 0,0 1,1-1,-1 0,0 1,1 0,0 0,-4-1,1-1,-1 1,1 0,-1-1,1 1,-1-1,-1 1,2-1,-1 1,0-1,1 1,-1-1,0 1,0-1,0 0,1 0,-1 1,0-1,0 0,0 0,0 0,1 0,-1 0,0 0,0 0,0 0,-86 4,82-5,-65 2,0-4,0-3,-20-5,-109-13,464 23,-329-1,28 1,1 1,-1 1,-4 2,27 2,24 3,25 3,11-4,-34-7,1 2,-1 0,1 1,-1 0,1 1,-2 0,2 1,-2 0,5 2,-17-7,0 0,0 0,0 0,0 1,0-1,1 0,-1 0,0 0,0 0,0 0,0 0,0 0,0 1,1-1,-1 0,0 0,0 0,0 0,0 0,0 1,0-1,0 0,0 0,0 0,0 0,0 1,0-1,0 0,0 0,0 0,0 0,0 1,0-1,0 0,0 0,0 0,0 0,0 1,0-1,0 0,0 0,-1 0,1 0,0 0,0 1,0-1,0 0,0 0,0 0,0 0,-1 0,1 0,0 0,0 1,-16 4,-16-2,-42-3,-22 2,96-2,1 1,-1-1,0 0,1 0,-1 1,0-1,0 0,1 0,-1 1,0-1,0 0,1 1,-1-1,0 0,0 1,0-1,0 0,0 1,0-1,1 0,-1 1,0-1,0 1,0-1,0 0,0 1,0-1,0 0,-1 1,1-1,0 0,0 0,0 0,0 1,0-1,0 0,-1 1,1-1,0 0,0 0,-1 1,1-1,0 0,0 0,-1 1,1-1,0 0,-1 0,1 1,0-1,-1 0,1 0,0 0,-1 0,1 0,0 0,-1 0,1 0,-1 0,1 0,0 0,-1 0,1 0,29 16,66 13,-56-18,-23-5,-20-2,-29-3,-32-8,2-1,-23-9,72 13,13 1,25 0,45 1,43 5,-24-2,53-4,-128 1,1-1,-2 0,2-1,-2 0,2-1,-2 0,0-1,3-2,20-9,-3 4</inkml:trace>
  <inkml:trace contextRef="#ctx0" brushRef="#br0" timeOffset="-97379.74">1022 2235</inkml:trace>
  <inkml:trace contextRef="#ctx0" brushRef="#br0" timeOffset="30419">385 1198</inkml:trace>
  <inkml:trace contextRef="#ctx0" brushRef="#br0" timeOffset="31825.53">292 1074</inkml:trace>
  <inkml:trace contextRef="#ctx0" brushRef="#br0" timeOffset="34028.8">292 1115</inkml:trace>
  <inkml:trace contextRef="#ctx0" brushRef="#br0" timeOffset="61640.39">246 1198</inkml:trace>
  <inkml:trace contextRef="#ctx0" brushRef="#br0" timeOffset="-184164.98">292 991</inkml:trace>
  <inkml:trace contextRef="#ctx0" brushRef="#br0" timeOffset="-180853.12">246 1239,'8'0,"2"-7,1-9,-3-9,-10-15,-5-7,-2-9,-13-4,-5 3,4 3,4 4,7 4,4 1,4 4,3 6</inkml:trace>
  <inkml:trace contextRef="#ctx0" brushRef="#br0" timeOffset="-176409.73">292 1322,'1'-6,"0"0,1 0,0 0,0 0,0 0,0 0,2-2,8-24,-1-30,-4 1,-2-1,-4 0,-5-41,2-6,0 84,-2 1,0 0,-3 1,1-1,-2 1,-1 0,-13-21,-13-39,-1 1,21 50,1 0,-6-29,9 30,-1 6</inkml:trace>
  <inkml:trace contextRef="#ctx0" brushRef="#br0" timeOffset="-156753.9">292 618,'0'29,"0"16,6 43,-3-73,-1 1,2-1,0 0,1 0,1 0,2 0,2 5,42 67,-16-29,-3 0,11 32,49 141,-88-220,1 0,0-1,0 1,1-2,1 1,-1-1,1 0,9 7,18 14,29 20,-5-4,13 15,-5 2,-2 2,-4 4,-47-52,1-2,0 0,2 0,0-2,0 1,1-2,0 0,2-2,0 1,1-2,-1 0,3-1,-23-8,0 0,0 0,0 0,0 0,0 0,0 0,0 0,0 0,0 1,-1-1,1 0,0 0,0 0,0 0,0 0,0 0,0 0,0 0,0 0,0 0,0 0,0 0,0 0,0 0,0 1,0-1,0 0,0 0,0 0,0 0,0 0,0 0,0 0,0 0,0 0,0 0,0 0,0 0,0 1,0-1,0 0,0 0,-16 0,-28-8,21-1,-1-2,1-1,2 0,-1-2,1 0,2-1,0-1,0-1,-13-14,-9-16,2-1,2-2,-7-16,20 24,3-2,0-1,-5-22,2 5,-11-18,25 60,-2 0,0 1,-2 0,0 1,-15-15,-17-12,-29-41,61 66,0 1,2-2,1 0,-1 0,3-1,-2-5,-5-12,-2 1,-2 0,-2 0,-11-11,-17-29,-79-130,104 172,25 35,-1 1,1 0,0 0,0-1,0 1,-1 0,1 0,0 0,0-1,-1 1,1 0,0 0,0 0,-1 0,1 0,0 0,0 0,-1-1,1 1,0 0,-1 0,1 0,0 0,-1 0,1 0,0 0,0 0,-1 1,1-1,0 0,-1 0,1 0,0 0,0 0,-1 0,1 1,0-1,0 0,-1 0,-4 22,2 79,6 38,1 1,-1-98,1 0,3 1,8 21,-3-6,-10-47,1 0,0 1,1-2,0 1,0 0,1 0,0-1,2 0,0 0,3 3,-6-8,1 0,0-2,0 1,0 0,0 0,1-1,-1-1,1 1,-1 0,1 0,1-1,-1 0,0-1,0 0,0 0,2 0,-2 0,0-1,0 0,2 0,-1 0,-3-1,0 1,0 0,0-1,1 0,-1 0,0 0,0 1,-1-2,1 0,0 0,0 0,0 0,-1 0,0-1,1 2,-1-2,-1 0,1 0,0 0,0 0,0 1,-1-2,0 1,0-1,0 1,-1 0,1-1,-1 0,0 0,1-3,2-13,-1-1,0 2,-2-2,-1 0,-1-9,0 10,1-4,0-6,-3 0,0 0,-2-5,3 26,0-1,-1 1,0-1,-1 1,-1 0,0 0,0 1,0-1,-1 1,-1 0,-4-5,-11-8,-24-27,-14-18,46 48,1 1,0-2,3 1,-1-2,2 2,0-4,-7-29,13 38,0 0,-1 1,-1-2,-1 2,0 0,-6-11,12 22,-1 1,1-1,0 1,0 0,-1 0,1-1,0 1,-1-1,1 1,-1 0,1-1,-1 1,1-1,0 1,-1 0,1-1,-1 1,-1 0,2 0,-1 0,1-1,-1 1,1 0,-1 0,1 0,-1 0,0 0,1 0,-1 0,1 0,-1 0,0 0,1 0,-1 0,-11 18,2 28,4 55,8 87,0-63,0-107,0 2,2-1,0 1,1-1,1-2,1 2,2-1,-1 0,1-1,2 0,0 0,13 13,-23-27,2 0,-1-1,0 1,0 0,1 0,0-1,0 0,0 0,0 0,0 0,1 0,-1 0,0 0,1-1,0 1,0-1,-1-1,1 1,-1 0,1-1,0 1,0-1,0 0,0 0,0 0,0-2,0 1,0 1,0-2,0 0,0 0,0 0,-1-1,0 1,1-1,-1 2,0-2,1 0,-2-1,1 1,-1 1,1-2,-1 1,0-1,0 0,-1 2,1-2,-1-2,7-14,-2-2,-1 0,-1 2,-1-3,-1 1,-1 1,-1-1,-1 0,-1 0,-1 0,-2 1,0-1,-1 1,-5-7,-12-9,23 37,-1-1,1 1,0-1,-1 1,1-1,0 1,-1-1,1 1,-1-1,1 1,-1 0,1-1,-1 1,0-1,1 1,-1 0,1 0,-1-1,0 1,1 0,-1 0,0 0,1 0,-1 0,0 0,1 0,-1 0,0 0,1 0,-1 0,0 0,1 0,-1 0,1 1,-1-1,0 0,1 0,-1 1,1-1,-1 1,1-1,-2 0,2 1,-1-1,1 1,-1-1,1 1,-1-1,1 1,0 0,-1-1,1 0,0 0,0 1,0 0,-1-1,1 1,0 0,0-1,-5 12,1 2,1-2,0 1,0 0,2-1,0 2,0 4,5 97,4-58,3 0,18 53,10 35,-33-111,44 241,-10-70,7 0,-44-192,0 1,1-2,0 1,2-1,-1 0,1 1,1-2,0 1,2-1,-1 0,0-1,11 9,12 4</inkml:trace>
  <inkml:trace contextRef="#ctx0" brushRef="#br0" timeOffset="-153909.04">292 949</inkml:trace>
  <inkml:trace contextRef="#ctx0" brushRef="#br0" timeOffset="-153487.26">292 949</inkml:trace>
  <inkml:trace contextRef="#ctx0" brushRef="#br0" timeOffset="-153127.97">292 949</inkml:trace>
  <inkml:trace contextRef="#ctx0" brushRef="#br0" timeOffset="-152706.22">292 866</inkml:trace>
  <inkml:trace contextRef="#ctx0" brushRef="#br0" timeOffset="-152159.45">110 702</inkml:trace>
  <inkml:trace contextRef="#ctx0" brushRef="#br0" timeOffset="-151314.12">201 1074</inkml:trace>
  <inkml:trace contextRef="#ctx0" brushRef="#br0" timeOffset="-150220.58">246 1198</inkml:trace>
  <inkml:trace contextRef="#ctx0" brushRef="#br0" timeOffset="-149688.18">246 1032</inkml:trace>
  <inkml:trace contextRef="#ctx0" brushRef="#br0" timeOffset="-149140.97">246 909</inkml:trace>
  <inkml:trace contextRef="#ctx0" brushRef="#br0" timeOffset="-148469.02">246 782</inkml:trace>
  <inkml:trace contextRef="#ctx0" brushRef="#br0" timeOffset="-147703.57">385 909</inkml:trace>
  <inkml:trace contextRef="#ctx0" brushRef="#br0" timeOffset="-147157.06">521 1158</inkml:trace>
  <inkml:trace contextRef="#ctx0" brushRef="#br0" timeOffset="-146220.68">476 949</inkml:trace>
  <inkml:trace contextRef="#ctx0" brushRef="#br0" timeOffset="-145032.98">613 1158</inkml:trace>
  <inkml:trace contextRef="#ctx0" brushRef="#br0" timeOffset="-143673.72">521 1115</inkml:trace>
  <inkml:trace contextRef="#ctx0" brushRef="#br0" timeOffset="-143033.22">201 949</inkml:trace>
  <inkml:trace contextRef="#ctx0" brushRef="#br0" timeOffset="-141502.32">246 618</inkml:trace>
  <inkml:trace contextRef="#ctx0" brushRef="#br0" timeOffset="-140988.85">246 782</inkml:trace>
  <inkml:trace contextRef="#ctx0" brushRef="#br0" timeOffset="-140348.15">246 782,'0'8,"0"8,0 3</inkml:trace>
  <inkml:trace contextRef="#ctx0" brushRef="#br0" timeOffset="-139566.32">154 659</inkml:trace>
  <inkml:trace contextRef="#ctx0" brushRef="#br0" timeOffset="-138784.63">201 825</inkml:trace>
  <inkml:trace contextRef="#ctx0" brushRef="#br0" timeOffset="-138456.02">201 866</inkml:trace>
  <inkml:trace contextRef="#ctx0" brushRef="#br0" timeOffset="-138096.53">246 949</inkml:trace>
  <inkml:trace contextRef="#ctx0" brushRef="#br0" timeOffset="-137317.6">154 576</inkml:trace>
  <inkml:trace contextRef="#ctx0" brushRef="#br0" timeOffset="-136973.94">154 576</inkml:trace>
  <inkml:trace contextRef="#ctx0" brushRef="#br0" timeOffset="-136597.8">154 576,'0'7,"0"3</inkml:trace>
  <inkml:trace contextRef="#ctx0" brushRef="#br0" timeOffset="-136238.52">154 618,'0'7,"0"2</inkml:trace>
  <inkml:trace contextRef="#ctx0" brushRef="#br0" timeOffset="-135909.84">154 659</inkml:trace>
  <inkml:trace contextRef="#ctx0" brushRef="#br0" timeOffset="-135566.15">154 909,'0'6,"0"3</inkml:trace>
  <inkml:trace contextRef="#ctx0" brushRef="#br0" timeOffset="-134347.65">338 949</inkml:trace>
  <inkml:trace contextRef="#ctx0" brushRef="#br0" timeOffset="-133785.51">246 949</inkml:trace>
  <inkml:trace contextRef="#ctx0" brushRef="#br0" timeOffset="-133441.63">246 1074,'0'8,"0"8,0 2</inkml:trace>
  <inkml:trace contextRef="#ctx0" brushRef="#br0" timeOffset="-132315.34">201 1074</inkml:trace>
  <inkml:trace contextRef="#ctx0" brushRef="#br0" timeOffset="-131956.19">201 1074</inkml:trace>
  <inkml:trace contextRef="#ctx0" brushRef="#br0" timeOffset="-131409.22">201 825</inkml:trace>
  <inkml:trace contextRef="#ctx0" brushRef="#br0" timeOffset="-130753.13">201 742</inkml:trace>
  <inkml:trace contextRef="#ctx0" brushRef="#br0" timeOffset="-130128.48">201 618</inkml:trace>
  <inkml:trace contextRef="#ctx0" brushRef="#br0" timeOffset="-128894.43">201 618,'-8'0,"-3"7,2 9,1 10,2 6,3 5,0 5,2 0,-6 1,-3 1,0-1,3-1,2 1,2-1,2-1,0-7</inkml:trace>
  <inkml:trace contextRef="#ctx0" brushRef="#br0" timeOffset="-124204.57">154 493,'2'20,"-1"-1,2 1,0-1,2 1,0-2,1 1,2 0,0-1,0 0,11 13,11 13,2 0,3-1,17 13,-22-19,-2-1,16 30,19 25,117 174,-117-168,-18-22,22 29,-36-67,1-1,2-3,29 23,1 0,-41-32</inkml:trace>
  <inkml:trace contextRef="#ctx0" brushRef="#br0" timeOffset="-118040.29">201 452,'0'8,"0"26,1 0,5 21,-4-44,2 2,-1-1,1-1,0 1,1 0,1-1,1 0,6 10,17 17,2-2,18 15,41 47,-76-78,-1 0,9 20,-15-24,1-1,1 0,0 0,1-1,1 0,8 6,24 24,-2 2,-3 1,-2 2,10 21,-42-64,52 69,26 23,42 56,-95-114,-3-3</inkml:trace>
  <inkml:trace contextRef="#ctx0" brushRef="#br0" timeOffset="-115180.63">292 825,'10'9,"-2"1,0 0,0 0,-2 1,6 10,13 20,173 207,-136-173,6 1,-41-47,-2 1,-1 0,13 21,-13-7,-2 1,-1 1,-3 1,-5-13</inkml:trace>
  <inkml:trace contextRef="#ctx0" brushRef="#br0" timeOffset="-112493.7">154 535,'0'7,"0"10,0 8,0 7,0 6,0 3,9 1,1 2,8 5,0 4,-3-1,-4-3,-2-2,-5-10</inkml:trace>
  <inkml:trace contextRef="#ctx0" brushRef="#br0" timeOffset="-110580.18">292 991,'-7'0,"-3"7,-1 10,3 8,2 7,3 6,1 3,1 1,1 8,1 3,-1-8</inkml:trace>
  <inkml:trace contextRef="#ctx0" brushRef="#br0" timeOffset="-107658.66">154 825,'4'71,"3"1,6 18,0-17,-6 1,-2 6,-3-52,1 0,3 0,4 20,-2-16,-2 1,2 18,-7 100,-3-108,1-1,3-1,2 2,1-1,3-1,5 10,-11-45,0 0,0-1,1 1,-1-1,2 0,-1 0,1 0,0-1,0 1,4 2,16 11</inkml:trace>
  <inkml:trace contextRef="#ctx0" brushRef="#br0" timeOffset="-102912.09">521 1281,'0'9,"1"2,0-2,0 0,1 1,0-1,1 1,0-2,1 2,0-2,0 1,2-1,-1 0,1 1,-1-2,2 1,0-1,0 0,1 1,18 11,1 1,1-2,0-1,30 12,-31-16,-1 0,0 2,-1 1,-1 1,-1 0,2 5,83 79,-58-56,-3 1,-2 2,-2 2,23 35,-42-50</inkml:trace>
  <inkml:trace contextRef="#ctx0" brushRef="#br0" timeOffset="-98566.96">1069 1861,'8'0,"10"8,10 1,0 7,3 0,-4 6,2-3,3-3,-4 2,-6 6,1-3,-5-3</inkml:trace>
  <inkml:trace contextRef="#ctx0" brushRef="#br0" timeOffset="-96192.53">246 1405</inkml:trace>
  <inkml:trace contextRef="#ctx0" brushRef="#br0" timeOffset="128212.46">201 1115,'-3'0,"0"1,0-1,0 1,0 0,-1 0,1 0,0 1,1-1,-1 1,0-1,1 1,-1 0,1-1,0 1,-1 0,0 1,1-1,0 1,1-1,-1 0,0 0,1 1,0 0,0 0,-1 0,-3 8,1 0,-2 1,3 1,0-1,0 3,-5 55,3 1,4-1,6 47,-1 20,-4 515,0-611</inkml:trace>
  <inkml:trace contextRef="#ctx0" brushRef="#br0" timeOffset="141899.18">154 1281,'4'149,"-2"-20,-9 54,2-152,-2 0,-1-1,-2 0,-1 0,-15 27,12-26,1-1,2 1,0 1,3-1,-1 18,6-34,1 1,0 0,2-1,0 1,2 0,0-1,1 1,0-1,1 1,1-1,0-1,2 1,0-1,0 0,6 6,-5-8,19 29,-26-40,0 0,1 1,-1 0,0-1,1 1,-1-1,1 1,-1-1,1 0,0 1,-1-1,1-1,1 1,-1 0,0-1,0 1,0 0,1 0,-2-2,0 1,0-1,0 1,0-1,0 1,0-1,0 0,0 1,-1 0,1-1,0 0,-1 0,1 1,0-1,-1 0,1 0,-1 0,1 0,-1 0,2 0,-2 0,0 0,0 0,0 0,1 0,-1 0,0 0,0 0,3-36,-3 31,-4-127,6 233,0-59,-2-1,-1 1,-6 23,5-59,1 0,-1 0,0 0,-1 0,1 0,-1-1,0 1,0-1,0 1,-2-2,2 1,-1 0,0 0,-1-1,0 2,-6 3,11-7,0-1,-1 0,1 0,0 0,0 0,-1 1,1-1,0 0,0 0,-1 1,1-1,0 0,0 0,0 0,-1 0,1 0,0 1,0-1,0 0,0 1,0-1,0 0,0 1,0-1,0 0,0 1,0-1,0 0,0 1,0-1,0 0,0 0,0 1,0-1,0 0,1 1,13 3,26-4,-33-1,231-7,-267 7,0 0,0-3,0 0,0-2,1 0,0-2,-5-2,29 8,-1 0,1 0,0-1,0 1,0-1,-1 0,2 0,-1-1,1 2,0-2,-1 0,2 0,-1 1,-1-1,2-1,0 1,0 1,0-2,1 0,-1 1,1 0,0-1,1 0,-1 1,1-2,-1-17,2 1,0-1,2 1,4-22,4-18,-6-233,-5 189,0 717,0-594,0 0,2-1,0 1,1-1,1 1,0-1,7 11,-8-21,0 0,0 1,0-2,1 2,1-1,0-1,-1 1,1-1,0 0,1 0,0 0,0-2,0 2,0-1,2 0,-2-2,1 2,-1-1,6 1,-3-1,0-1,0-1,0 1,0 0,1-1,5-1,-15 0,0 1,0-1,0 0,1 0,-1 0,0 0,0 0,0 0,1 0,-1 0,0 0,0 0,0 0,1 0,-1 0,0 0,0 0,0 0,1 0,-1 0,0 0,0 0,0 0,1 0,-1-1,0 1,0 0,0 0,0 0,1 0,-1 0,0 0,0-1,0 1,0 0,0 0,1 0,-1-1,0 1,0 0,0 0,0 0,0-1,0 1,0 0,0 0,0 0,0-1,0 1,0 0,0 0,0 0,-12-8,-22-6,-218-71,251 85,-1 0,1-1,0 1,-1 0,1-1,0 0,-2 1,2-1,0 0,0 0,0 1,0 0,0-1,0 0,0 0,0 0,0 0,-1-2,3 3,-1-1,1 0,-1 1,1-1,0 1,-1-1,1 1,0-1,-1 1,1 0,0-1,-1 1,1 0,0 0,0-1,-1 1,1 0,0 0,1 0,-2 0,1 0,0 0,0 0,66-1,-60 1,145 2,2 2,8-8,-108 0,37-10,36-3,-84 12,1-3,-1 0,1-2,-2-3,0 0,-1-2,36-20,-70 33,-1-2,1 0,0 0,-2 0,1-1,1 0,-2 0,0 0,-1 0,1-1,-1 1,1-2,-1 2,-1-2,0 1,0 0,-1-1,1 1,-1-2,-1 2,0-1,0-1,0 2,-1-3,0-22,-1 1,-2 0,-1 0,-2 0,-1-3,-4-13,6 17,-1 0,-2 0,-1 0,-2 2,-1 0,-1-1,-2 2,0 0,-2 0,-1 2,-19-19,29 34,-55-58,-3 3,-54-40,105 92,0-1,2 0,-1-2,2 1,-1-1,3 0,0-1,1 0,0 0,1-1,-2-5,-17-30,-3 1,-23-28,-28-47,51 68,4-2,-18-57,-8-21,-14 0,37 81,3 1,-15-50,23 54,-4 1,-25-42,10 18,11 21</inkml:trace>
  <inkml:trace contextRef="#ctx0" brushRef="#br0" timeOffset="144570.76">1481 2360</inkml:trace>
  <inkml:trace contextRef="#ctx0" brushRef="#br0" timeOffset="146775.23">1434 2110</inkml:trace>
  <inkml:trace contextRef="#ctx0" brushRef="#br0" timeOffset="148197.07">1481 2153,'-9'0,"-1"0</inkml:trace>
  <inkml:trace contextRef="#ctx0" brushRef="#br0" timeOffset="149484.81">1434 2028</inkml:trace>
  <inkml:trace contextRef="#ctx0" brushRef="#br0" timeOffset="151086.26">1389 2153</inkml:trace>
  <inkml:trace contextRef="#ctx0" brushRef="#br0" timeOffset="-209254.75">292 2609,'0'3,"0"0,1-1,-1 0,1 1,-1 0,2 0,-1 0,0-2,0 2,0 0,0-1,1 1,-1-1,1 0,0 0,0 0,0 0,0 0,0 0,2 2,2-2,-1 1,0 0,0 0,0 0,0-1,2-1,-2 1,5 0,16 3,1-1,-1-2,1-1,9-1,-11 0,435 0,-178-2,-342-5,-50-13,77 14,12-1,38 3,49 3,-63 1,37 0,1 2,26 5,-55-5,0 0,-1 0,1 1,-1 0,0 1,0 1,-1-1,2 1,-3 1,1 0,2 2,-10-7,0 0,-1 0,0 0,1-1,-1 1,1 0,-1 1,0-1,0 0,0 1,0-1,0 1,0-1,0 1,-1 0,1-2,0 2,-1 0,1-1,-1 1,0 0,0 0,1-1,-1 1,0-1,-1 1,0 0,0 0,0 0,0-1,-1 1,1-1,-1 1,1-1,-1 0,1-1,-1 2,0-1,0 0,0 0,1-1,-1 1,-1 0,1-1,-2 1,-13 3,-2 0,1-3,0 1,-12-1,17 0,1-1,-1 0,1-1,-1 0,1-1,1 1,-2-2,1-1,-6-2,18 6,-1 0,1 0,-1 0,1 0,-1 0,1-1,-1 1,1 0,-1 0,1 0,0-1,-1 1,1 0,-1 0,1-1,0 1,-1 0,1 0,0 0,-1-1,1 1,0 0,0-1,-1 1,1-1,0 1,0-1,0 1,-1-1,1 1,0 0,0-1,0 1,0-1,0 1,0-1,0 0,17-6,31 0,-12 4</inkml:trace>
  <inkml:trace contextRef="#ctx0" brushRef="#br0" timeOffset="-193717.25">338 2567,'93'-1,"12"0,0 4,87 12,-29 3,-103-13,0 2,-1 2,0 3,54 17,-84-14,-29-15,0 0,0 0,0 1,1-1,-1 0,0 1,0-1,0 0,0 0,0 1,0-1,0 0,0 1,0-1,0 0,-1 0,1 1,0-1,0 0,0 1,0-1,0 0,0 0,-1 1,1-1,0 0,0 0,0 1,-1-1,1 0,0 0,0 0,-1 0,1 1,0-1,0 0,-1 0,1 0,0 0,0 0,-1 0,1 0,0 0,-1 0,1 0,-10 3,2-2,-1 1,0-1,0-1,-5 0,-116-1,180 3,-37-1,2 0,-1 0,0-1,0-1,1 0,10-2,-22 3,-1-1,1 0,-1 0,1 0,-1-1,0 1,1 0,-1-1,1 1,-1-1,0 0,0 1,0-1,-1 0,1 0,-1 0,1 0,-1 0,0-1,1 2,-1-2,0 1,-1-1,1 1,0-1,-1 2,0-2,1 0,-1 1,0-1,0 0,-1 1,1 0,0 0,-1-1,0-2,-1-3,0-2,0 2,-1-1,0 0,0 1,-1-1,-1 2,0-2,-5-5,8 11,0 0,-1 1,1-1,-2 0,2 1,-1-1,0 1,0 0,-1 1,1-1,0 0,-1 0,0 1,0-1,1 1,-1 0,0 0,1 0,-1 1,-1-1,1 1,1 0,-1 0,0 1,-3 0,4-1,-1 1,1 1,0-1,1 0,-1 1,1-1,-1 1,1 0,-1-1,1 1,-1 0,1 0,0 0,0 1,0-1,0 0,1 0,-1 1,1 0,0 0,0-1,0 1,-1 2,1-2,0 0,1 1,-1-2,0 1,1 0,0 1,0-1,0-1,0 2,0-1,1 0,-1 0,1-1,0 2,0-1,0 0,1 0,-1 0,1-1,-1 1,2 0,-3-2,1-1,-1 0,1 1,-1-1,0 0,1 0,-1 0,1 1,-1-1,1 0,-1 0,1 0,-1 0,1 0,-1 0,1 0,-1 0,1 0,-1 0,2 0,-2 0,1 0,-1 0,1-1,-1 1,1 0,-1 0,0-1,1 1,-1 0,1 0,-1-1,0 1,1 0,-1-1,0 1,1-1,-1 1,0 0,1-1,-1 1,0-1,0 1,0-1,0 1,1-1,-1 1,0-1,0 1,0-1,0 1,0 0,0 0,8-29,21-178,-14 143,33-136,-48 200,0 0,0 0,0 0,0 1,1-1,-1 0,0 0,0 0,0 0,0 0,0 0,0 0,0 0,2 0,-2 0,0 0,0 0,0 0,0 0,0 0,0 0,1 0,-1 0,0 0,0 0,0 0,0 0,0 0,0 0,1 0,-1 0,0-1,0 1,0 0,0 0,0 0,0 0,0 0,0 0,0 0,0 0,1 0,-1-1,0 1,3 25,-1 33,-3-31,0 35,2-57,-1-1,1 0,-1 0,1 1,1-1,-1 0,0 0,1 0,0 0,0-1,3 5,-5-8,0 1,0-1,0 0,0 0,1 0,-1 0,0 1,0-1,0 0,0 0,0 0,1 0,-1 0,0 1,0-1,0 0,2 0,-2 0,0 0,0 0,0 0,1 0,-1 0,0 0,0 0,1 0,-1 0,0 0,0 0,0 0,1 0,-1 0,0 0,0 0,1 0,-1 0,0 0,0 0,0-1,1 1,-1 0,0 0,0 0,0 0,7-12,1-19,-8 27,12-34,-1 3</inkml:trace>
  <inkml:trace contextRef="#ctx0" brushRef="#br0" timeOffset="-187191.69">1434 2193,'-4'0,"1"1,-1-1,0 1,0-1,1 1,-1 0,1 0,0 1,-1-1,1 1,-1-1,1 0,0 1,0 1,0-1,1 0,-1 1,1-1,-1 0,1 1,0 0,-1 0,1 0,0 0,1-1,-1 2,1-1,0 0,0 1,0-2,0 4,-3 13,1 1,0-1,2 1,1 0,0 1,0-4,0 8,1 0,1 1,1-2,2 0,0 1,2-1,2 1,7 15,-14-36,0-1,1 0,-1 0,0 0,0 0,1 0,0-1,-1 1,1-1,0 0,0 0,2 1,0 0,-4-3,0 1,0-1,1 0,-1 0,0 1,0-1,1 0,-1 0,0 0,0 0,1 0,-1-1,0 1,0 0,1 0,-1-1,1 1,-1-1,0 1,0-1,0 0,0 1,1-1,-2 0,1 0,0 0,0 1,0-1,0 0,0 0,-1 0,1 0,0 0,-1 0,1 0,-1 0,1 0,-1 0,0-1,1 1,-1-1,5-11,0 0,-2 0,0-1,0 0,-2 0,1-10,-5-89,0 52,0-121,3 147</inkml:trace>
</inkml:ink>
</file>

<file path=xl/ink/ink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17T02:26:00.66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76 300 24575,'4'-1'0,"0"0"0,0 0 0,0-1 0,-1 1 0,1-1 0,0 0 0,5-4 0,2 0 0,-7 4 0,0-1 0,0 1 0,-1-1 0,1 1 0,-1-1 0,1 0 0,-1-1 0,0 1 0,-1 0 0,1-1 0,0 1 0,-1-1 0,0 0 0,0 0 0,0 0 0,0 0 0,-1 0 0,2-8 0,0-6 0,-1 1 0,0 0 0,-2-29 0,0 31 0,0 0 0,1 0 0,4-23 0,3 22 0,-8 16 0,0 0 0,1 0 0,-1 0 0,0 0 0,1 0 0,-1 0 0,0 0 0,1 0 0,-1 0 0,0 0 0,0 0 0,1 0 0,-1 0 0,0 1 0,0-1 0,1 0 0,-1 0 0,0 0 0,0 0 0,1 1 0,-1-1 0,0 0 0,0 0 0,0 1 0,1-1 0,-1 0 0,0 0 0,0 1 0,0-1 0,0 0 0,0 1 0,0-1 0,13 39 0,-9-24 0,-4-14 0,0 0 0,1 0 0,-1 0 0,0-1 0,1 1 0,-1 0 0,1 0 0,-1 0 0,1 0 0,0 0 0,-1 0 0,1-1 0,0 1 0,-1 0 0,1 0 0,0-1 0,0 1 0,0-1 0,0 1 0,0-1 0,-1 1 0,1-1 0,0 1 0,0-1 0,2 1 0,-1-2 0,-1 1 0,0-1 0,0 1 0,0-1 0,0 1 0,0-1 0,0 0 0,0 1 0,0-1 0,0 0 0,0 0 0,0 0 0,0 0 0,0 0 0,-1 0 0,1 0 0,1-1 0,2-6 0,0 0 0,0 0 0,-1 0 0,3-12 0,2 0 0,-7 39 0,0 6 0,13 38 0,-11-55 0,-1 1 0,1 0 0,-1 0 0,-1-1 0,0 1 0,0 0 0,0 0 0,-1 0 0,-1 0 0,-2 17 0,2-23 0,-1 0 0,1-1 0,-1 1 0,1-1 0,-1 1 0,0-1 0,0 0 0,0 0 0,0 0 0,0 0 0,0 0 0,-1 0 0,1-1 0,-1 1 0,1-1 0,-1 1 0,-4 0 0,-31 9 0,65-14 0,-26 1 0,-19 1 0,-15 0 0,20-1 0,-1 1 0,1 1 0,-1 0 0,1 1 0,-1 1 0,-23 5 0,36-7 0,1 0 0,0 0 0,-1 0 0,1 0 0,-1 0 0,1 0 0,0 0 0,-1 0 0,1 1 0,0-1 0,-1 0 0,1 0 0,0 0 0,-1 0 0,1 1 0,0-1 0,0 0 0,-1 0 0,1 1 0,0-1 0,0 0 0,-1 0 0,1 1 0,0-1 0,0 0 0,0 1 0,-1-1 0,1 0 0,0 1 0,0-1 0,0 1 0,0-1 0,0 0 0,0 1 0,0-1 0,0 0 0,0 1 0,13 7 0,24 0 0,172 31 0,-275-40 0,36 2 0,0-1 0,-39-6 0,54 3 0,0 0 0,1-1 0,-1 0 0,1-1 0,-19-9 0,30 12 0,0 1 0,0-1 0,0 0 0,1 0 0,-1 0 0,1 0 0,0 0 0,-1 0 0,1 0 0,0-1 0,0 0 0,0 1 0,1-1 0,-1 0 0,1 1 0,-1-1 0,1 0 0,0 0 0,0 0 0,0-1 0,1 1 0,-1 0 0,1 0 0,0 0 0,0 0 0,0-1 0,0 1 0,0 0 0,0 0 0,1 0 0,0 0 0,1-6 0,2 0 0,0 0 0,1 0 0,0 1 0,0-1 0,1 1 0,11-13 0,44-41 0,-59 61 0,0-1 0,0 0 0,0 1 0,0-1 0,0 1 0,0-1 0,0 1 0,0 0 0,1 0 0,-1 0 0,1 1 0,-1-1 0,0 0 0,1 1 0,-1-1 0,1 1 0,0 0 0,-1 0 0,1 0 0,3 1 0,-2 0 0,-1 0 0,0 0 0,0 1 0,1 0 0,-1-1 0,0 1 0,-1 0 0,1 0 0,0 1 0,0-1 0,-1 1 0,0-1 0,3 4 0,2 3 0,-2 0 0,1 1 0,-1-1 0,0 1 0,-1 0 0,0 0 0,-1 0 0,4 18 0,-4 1-682,-1 55-1,-3-52-6143</inkml:trace>
</inkml:ink>
</file>

<file path=xl/ink/ink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17T02:26:04.16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134 1059 24575,'0'1412'-1365,"0"-1382"-5461</inkml:trace>
  <inkml:trace contextRef="#ctx0" brushRef="#br0" timeOffset="2791.28">310 2611 24575,'6'0'0,"9"0"0,0-6 0,5-2 0,5 0 0,9 2 0,6 2 0,2 1 0,-1 2 0,-6 0-8191</inkml:trace>
  <inkml:trace contextRef="#ctx0" brushRef="#br0" timeOffset="4503.46">417 2118 24575,'6'0'0,"8"0"0,7 0 0,7 0 0,4 0 0,3 0 0,-5 0-8191</inkml:trace>
  <inkml:trace contextRef="#ctx0" brushRef="#br0" timeOffset="6692.35">99 1094 24575,'0'-6'0,"0"-8"0,0-7 0,0-7 0,0-4 0,0-3 0,0 5-8191</inkml:trace>
  <inkml:trace contextRef="#ctx0" brushRef="#br0" timeOffset="11876.2">629 1341 24575,'0'-17'0,"1"-1"0,-1 0 0,0 0 0,-2 0 0,0 0 0,-1 0 0,0 0 0,-2 0 0,-9-24 0,5 20 0,0 0 0,2-1 0,1 1 0,0-2 0,2 1 0,-2-28 0,2 30 0,-1 0 0,-1 0 0,-1 0 0,-1 1 0,0 0 0,-16-26 0,-4-11 0,-5 0 0,26 47 0,1 1 0,0-2 0,1 1 0,0 0 0,0-1 0,1 0 0,-5-23 0,1-4 0,-2 0 0,-23-58 0,16 50 0,-12-51 0,27 87 0,0 1 0,0 0 0,-1 0 0,-1 0 0,1 1 0,-1-1 0,-1 1 0,1 0 0,-2 0 0,-9-12 0,2 5 0,2 2 0,0 0 0,-21-17 0,27 26 0,-1 0 0,1 0 0,-1 1 0,0 0 0,0 0 0,0 1 0,-1-1 0,1 1 0,0 1 0,-8-2 0,-52-2-1365,36 5-5461</inkml:trace>
  <inkml:trace contextRef="#ctx0" brushRef="#br0" timeOffset="13001.97">170 1 24575,'0'0'-8191</inkml:trace>
  <inkml:trace contextRef="#ctx0" brushRef="#br0" timeOffset="14095.47">134 106 24575,'0'6'0,"0"8"0,0 8 0,0 6 0,0 4 0,0 2 0,0 3 0,0-1 0,0 1 0,0-12 0,0-17 0</inkml:trace>
  <inkml:trace contextRef="#ctx0" brushRef="#br0" timeOffset="15881.87">382 2506 24575,'0'-6'0,"0"-9"0,6 0 0,2-5 0,5 1 0,1-1 0,-2-5 0,-3-2 0,-3-4 0,-3-3 0,5 5 0,0 2 0,5 4 0,0 1 0,5 5 0,10 4 0,1 5-8191</inkml:trace>
  <inkml:trace contextRef="#ctx0" brushRef="#br0" timeOffset="18571.48">99 2506 24575,'0'6'0,"0"8"0,0 7 0,0 1-8191</inkml:trace>
  <inkml:trace contextRef="#ctx0" brushRef="#br0" timeOffset="20273.23">170 2611 24575,'6'0'0,"8"0"0,2-6 0,3-2 0,6 0 0,3 2 0,4 2 0,2 1 0,2 2 0,0 0 0,0 1 0,-6 1-8191</inkml:trace>
  <inkml:trace contextRef="#ctx0" brushRef="#br0" timeOffset="22885.72">29 2681 24575,'6'0'0,"8"0"0,7 0 0,7 0 0,4 0 0,3 0 0,1 0 0,1 0 0,-1 0 0,1 0 0,-7-6 0,-1-2 0,-1 0 0,1 2 0,2 2 0,-5 1-8191</inkml:trace>
  <inkml:trace contextRef="#ctx0" brushRef="#br0" timeOffset="24028.83">382 2681 24575,'6'0'0,"8"0"0,13 0 0,9 0 0,3 0 0,2 0 0,0 0 0,-8 0-8191</inkml:trace>
  <inkml:trace contextRef="#ctx0" brushRef="#br0" timeOffset="25402.96">275 2541 24575,'6'0'0,"8"0"0,14 0 0,8 0 0,3 0 0,2 0 0,0 0 0,-2 0 0,6 0 0,6 0 0,7 0 0,5 0 0,4 0 0,-3 0 0,-6 0 0,-14 0-8191</inkml:trace>
  <inkml:trace contextRef="#ctx0" brushRef="#br0" timeOffset="26657.46">699 2188 24575,'-6'0'0,"-8"0"0,-7 0 0,-7 0 0,-10 0 0,-17 6 0,-11 1 0,-6 1 0,-9 4 0,-3 0 0,1-2 0,9-2 0,17-3-8191</inkml:trace>
  <inkml:trace contextRef="#ctx0" brushRef="#br0" timeOffset="28390.49">170 2611 24575,'-6'0'0,"-2"6"0,0 8 0,2 7 0,1 7 0,2 4 0,2 3 0,0-5-8191</inkml:trace>
  <inkml:trace contextRef="#ctx0" brushRef="#br0" timeOffset="30908.5">99 2611 24575,'6'0'0,"14"0"0,15 0 0,21 0 0,6 6 0,10 2 0,6-1 0,1-1 0,-1-1 0,-8-3 0,-15 0-8191</inkml:trace>
  <inkml:trace contextRef="#ctx0" brushRef="#br0" timeOffset="31637.48">452 2646 24575,'0'0'-8191</inkml:trace>
  <inkml:trace contextRef="#ctx0" brushRef="#br0" timeOffset="32613.76">345 2681 24575,'7'0'0,"7"0"0,8 0 0,5 0 0,0 0-8191</inkml:trace>
</inkml:ink>
</file>

<file path=xl/ink/ink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17T02:26:45.06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8 2 24575,'305'0'0,"-526"0"0,267-1 0,23 1 0,-50 0 0,-24 2 0,-29 2 0,-1 3 0,1 0 0,-35 13 0,65-19 0,0 1 0,1 0 0,-1 0 0,0 0 0,1 0 0,0 1 0,-1 0 0,1-1 0,0 1 0,0 0 0,-3 5 0,5-7 0,0 0 0,1 0 0,-1 0 0,1 0 0,0 0 0,-1 0 0,1 0 0,0 0 0,-1 1 0,1-1 0,0 0 0,0 0 0,0 0 0,0 0 0,0 0 0,0 1 0,0-1 0,1 2 0,0-2 0,0 1 0,0 0 0,0-1 0,0 1 0,0 0 0,0-1 0,1 1 0,-1-1 0,1 0 0,-1 1 0,1-1 0,-1 0 0,1 0 0,3 1 0,4 3 0,0-1 0,0-1 0,1 0 0,-1 0 0,1-1 0,0 0 0,13 1 0,76 0 0,-71-3 0,-17 0 0,-5 0 0,0 1 0,0-1 0,0 0 0,0 0 0,0-1 0,0 0 0,-1 0 0,1 0 0,0-1 0,0 0 0,-1 0 0,9-5 0,-13 7 0,-1 0 0,0 0 0,0 0 0,0 0 0,0 0 0,1 0 0,-1-1 0,0 1 0,0 0 0,0 0 0,0 0 0,0 0 0,0-1 0,1 1 0,-1 0 0,0 0 0,0 0 0,0 0 0,0-1 0,0 1 0,0 0 0,0 0 0,0 0 0,0-1 0,0 1 0,0 0 0,0 0 0,0-1 0,0 1 0,0 0 0,0 0 0,0 0 0,0-1 0,0 1 0,0 0 0,-1 0 0,1 0 0,0 0 0,0-1 0,0 1 0,0 0 0,-1 0 0,-10-6 0,-14 0 0,-28 2-138,-73 3-1,85 2-949,9-1-5738</inkml:trace>
</inkml:ink>
</file>

<file path=xl/ink/ink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5:49.733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</inkml:ink>
</file>

<file path=xl/ink/ink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5:56.826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2 2186,'0'1024,"0"-1012,-1-5,1 0,0 0,0 0,0 0,1 0,0 0,1 0,0 0,0 0,0-1,5 10,-7-15,1-1,-1 1,0-1,1 0,-1 1,1-1,-1 1,1-1,-1 0,1 1,-1-1,1 0,0 0,-1 0,1 1,-1-1,1 0,0 0,-1 0,1 0,0 0,-1 0,1 0,-1 0,1 0,0 0,-1 0,1-1,-1 1,1 0,0 0,-1-1,1 1,-1 0,1-1,-1 1,1 0,-1-1,1 1,-1-1,0 1,1-1,-1 1,1-1,-1 1,0-1,0 1,1-1,-1 1,0-1,0 0,1 0,14-34,3-35,-4-1,8-102,13-65,-11 136,-5 24,-3-1,10-133,-27 253,-1 249,2-286,0 1,1-1,-1 1,1-1,0 0,0 0,1 1,-1-1,4 5,-5-9,0 1,1-1,-1 1,1-1,-1 1,1-1,-1 1,1-1,-1 0,1 1,-1-1,1 0,0 1,-1-1,1 0,0 0,-1 1,1-1,0 0,-1 0,1 0,0 0,0 0,1 0,0-1,0 0,0 1,-1-1,1 0,0 0,-1 0,1 0,0 0,-1 0,1 0,1-3,7-7,-1-2,1 1,-2-2,0 1,-1-1,0 0,-1 0,-1-1,7-28,-7 25,1 0,0 1,1-1,1 1,20-31,-28 48,0-1,0 1,1 0,-1-1,0 1,0-1,1 1,-1 0,0-1,0 1,1 0,-1-1,0 1,1 0,-1 0,1-1,-1 1,0 0,1 0,-1 0,1 0,-1-1,1 1,-1 0,0 0,1 0,-1 0,1 0,-1 0,1 0,-1 0,1 0,-1 0,0 0,1 1,-1-1,1 0,-1 0,0 0,1 0,0 1,8 21,-1 34,-8-55,4 556,-8-313,26-319,-4-9,77-273,-73 307,-22 49,0 0,1 0,-1 1,1-1,-1 0,1 0,-1 1,1-1,-1 1,1-1,0 0,-1 1,1-1,0 1,-1-1,1 1,0 0,0-1,-1 1,1 0,0-1,1 1,8 11,-1 30,-4 45,-7 89,0-137,2-38,0 0,1 0,-1 0,0 0,0 0,0 0,0 0,0 0,0 0,0 0,0 0,0 0,0 0,0 0,1 0,-1 0,0 0,0 0,0 0,0 0,0 0,0 0,0 0,0 0,0 1,0-1,0 0,0 0,0 0,1 0,-1 0,0 0,0 0,0 0,0 0,0 0,0 0,0 0,0 0,0 1,0-1,0 0,7-16,14-44,-3 9,-18 51,0-1,0 0,0 0,1 0,-1 0,0 0,0 0,1 0,-1 0,1 1,-1-1,1 0,-1 0,1 0,-1 1,1-1,-1 0,1 1,0-1,0 1,-1-1,1 1,0-1,0 1,0-1,1 0,6 23,-5 48,-3-68,0 9,0-6,0-1,0 1,0 0,0 0,1-1,0 1,2 6,-2-10,0 1,-1-1,1 0,0-1,0 1,0 0,0 0,0 0,0 0,0-1,0 1,0 0,0-1,0 1,0-1,1 1,-1-1,0 0,0 0,1 1,-1-1,0 0,0 0,1 0,-1 0,0 0,0-1,1 1,-1 0,0 0,0-1,2 0,-1 1,-1-1,1 1,0 0,-1 0,1 0,0 0,-1 0,1 0,0 0,-1 0,1 1,-1-1,1 1,-1-1,1 1,0 0,-1-1,0 1,1 0,-1 0,0 0,2 1,-1 1,1 0,-1 0,0 0,0 1,0-1,0 0,-1 1,1-1,0 7,2 8,0 0,-2 0,0 23,-1-30,-1 171,1 5,-1-185,-1 0,1-1,0 1,1 0,-1 0,0 0,0-1,1 1,-1 0,1-1,0 1,-1 0,1-1,0 1,0-1,0 1,0-1,0 1,2 1,-2-3,0 0,0 0,0 0,0 1,0-1,0 0,0 0,0-1,0 1,0 0,0 0,0 0,-1-1,1 1,0 0,0-1,0 1,0-1,0 1,0-1,-1 1,1-1,0 0,0 0,8-7,-1-1,0 0,13-19,-20 26,6-9,-5 8,-1 0,0 1,1-1,-1 0,1 1,0-1,0 1,0 0,0 0,0 0,1 0,-1 0,0 0,1 1,0-1,-1 1,1-1,0 1,0 0,0 0,0 0,-1 1,6-1,-5 0,-1 1,0 0,0-1,0 1,0-1,0 0,0 1,0-1,0 0,-1 0,1-1,0 1,0 0,-1 0,1-1,-1 1,1-1,-1 0,0 1,1-1,-1 0,1-1,15-17,89-66,-79 65,-24 20,0-1,0 1,-1-1,1 0,-1 0,1 0,-1 0,0-1,1 1,-1-1,0 1,-1-1,1 0,0 1,-1-1,0 0,1 0,-1 0,0 0,-1-1,2-4,-5-326,-2 98,3 181,-14-77,-2-28,16 100,-3 0,-25-117,7 90,4-1,3-1,-5-137,18 175,-17-87,7 55,6 46,-1 0,-2 0,-2 1,-1 0,-28-55,5 28,-85-117,102 152,2 1,-19-44,11 21,-11-32,26 57,0 1,-2 1,-16-26,-4 8,-69-69,14 18,28 26,30 35</inkml:trace>
</inkml:ink>
</file>

<file path=xl/ink/ink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6:02.410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236 1,'0'3712,"-1"-3699,2 0,-1 0,2 0,5 25,-6-36,-1-1,1 1,-1-1,1 0,0 1,-1-1,1 1,0-1,0 0,0 0,0 0,0 1,0-1,0 0,1 0,-1 0,0-1,1 1,-1 0,3 1,-2-2,0 0,1 0,-1-1,0 1,0 0,1-1,-1 1,0-1,0 0,0 0,0 0,0 0,0 0,0 0,0-1,0 1,0 0,-1-1,3-2,20-19,40-51,-39 44,30-29,-46 51,0-1,1 2,0-1,1 1,-1 1,1 0,17-6,1 4,-24 7,0 0,0 0,0-1,0 0,0 0,0 0,0 0,0-1,5-4,-9 7,-1-1,0 1,0 0,0-1,0 1,0 0,0-1,0 1,0-1,-1 1,1 0,0-1,0 1,0 0,0-1,0 1,0 0,-1-1,1 1,0 0,0 0,-1-1,1 1,0 0,0 0,-1-1,1 1,0 0,-1 0,1 0,0-1,-1 1,1 0,0 0,-1 0,1 0,0 0,-1 0,1 0,-21-9,16 7,-33-15,0-2,2-2,-37-27,-94-84,103 80,-85-77,145 125,-4-4,0 1,1-2,0 1,0-1,-10-19,16 27,0-1,1 0,-1 1,1-1,-1 0,1 0,0 1,-1-1,1 0,0 0,0 1,0-1,1 0,-1 0,0 1,1-1,-1 0,2-1,-1 0,1 1,-1 0,1 0,0 0,0 0,0 0,0 1,0-1,1 1,-1-1,0 1,1 0,-1 0,1 0,4-2,20-2,-1 0,1 1,0 2,0 1,0 1,41 5,12-1,18-4,68 2,-154 1,0-1,0 1,0 1,-1 0,0 1,0 0,16 10,25 11,-33-17,1 2,-2 0,20 15,39 23,-51-35,-5-2,0-1,0-1,1 0,1-2,0 0,0-2,0-1,48 6,-34-11,-5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12T17:01:04.729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1 0,'1838'0,"-1848"0</inkml:trace>
</inkml:ink>
</file>

<file path=xl/ink/ink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6:09.068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1 682,'0'-494,"0"485,0 1,0-1,1 1,0-1,1 1,0 0,0 0,1 0,0 0,0 0,8-12,-6 14,-1 1,1 0,0 0,0 0,0 0,1 1,-1 0,1 0,0 0,1 1,-1 0,0 0,1 1,11-3,-5 1,1 1,0 0,0 1,0 1,-1 0,1 1,0 1,16 2,-24-2,0 0,0 1,0-1,0 2,-1-1,1 1,0-1,-1 2,0-1,0 0,0 1,0 0,0 0,-1 1,0-1,0 1,0 0,0 0,-1 0,5 10,12 31,-3 1,14 56,-24-72,-2-3</inkml:trace>
</inkml:ink>
</file>

<file path=xl/ink/ink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6:15.374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0,'0'2271,"3"-2227,2 0,2 0,21 73,-1-7,16 97,-7-74,-26-103,-1 0,-1 1,-2-1,4 55,-11 0,0-46,1 1,7 53,-5-81,1 1,0 0,1-1,0 0,1 0,1 0,-1 0,2-1,0 0,0-1,11 14,-8-13,1 0,0-1,0 0,1-1,1 0,-1-1,1 0,1-1,15 6,-11-7,0 0,1-2,0 0,0-1,1-1,31-1,-3-2,-31-1,0 1,1 1,-1 1,0 0,0 1,0 1,0 1,0 0,25 10,-42-13,138 59,-119-54,0 0,1-2,-1 0,1-1,30 1,-37-4,5 1,0-1,0-1,1 0,-1-1,28-8,-42 9,1-1,0 0,-1 0,1-1,-1 0,0 1,0-1,0-1,0 1,0 0,-1-1,1 0,-1 0,0 0,0 0,-1 0,1-1,-1 1,0-1,0 0,-1 0,1 1,-1-1,1-10,3-33,-3 0,-1-1,-7-48,1-24,5 90,4-210,0 190,2-1,20-83,-14 88,-3 0,-2 0,-2 0,-1-71,-3 72,16-88,-8 81,1-54,-10-118,-1 192</inkml:trace>
</inkml:ink>
</file>

<file path=xl/ink/ink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6:40.083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309 3963,'0'2,"1"0,-1 0,1 0,0 0,0 0,0 0,0 0,0 0,1 0,-1 0,0-1,1 1,-1 0,1-1,0 0,-1 1,1-1,0 0,4 2,40 18,173 43,-58-20,-128-35,-1-3,1 0,0-2,0-2,53-2,-112-2,1-2,0-1,0-1,-31-12,-37-9,66 18,0 0,1-1,-39-23,36 18,-1 1,-35-11,19 9,-69-36,13 5,-5 2,106 41,10 2,13 0,-3 3,0 0,0 1,-1 1,1 0,33 12,86 45,-130-57,9 4,2 0,-1-2,1 0,27 3,-27-5,-1 0,0 1,0 1,32 14,-31-11,0-1,0-1,0 0,1-1,-1-1,39 2,128-7,-90-2,-90 3,31 0,-36 0,0 0,1 0,-1 0,0 0,0 0,0 0,0 0,0 0,0 0,0 0,0-1,1 1,-1-1,0 1,0 0,0-1,-1 0,1 1,0-1,0 0,1 0,-2 0,-1 0,0 0,1 0,-1 0,0 0,1 0,-1 0,0 0,0 1,0-1,1 0,-1 1,0-1,0 0,0 1,0 0,0-1,-1 1,1-1,0 1,0 0,-1 0,-34-8,27 6,-44-13,2-2,0-2,-84-47,-37-14,58 32,52 21,-1 2,-80-20,127 42,9 2,1 0,0 0,-1 0,1-1,0 0,0 0,0 0,0-1,0 0,0 0,-5-5,11 8,0 0,0-1,0 1,0 0,0 0,0-1,0 1,0 0,0-1,0 1,0 0,0 0,1-1,-1 1,0 0,0 0,0 0,0-1,0 1,1 0,-1 0,0-1,0 1,0 0,1 0,-1 0,0 0,0 0,0-1,1 1,-1 0,0 0,0 0,1 0,-1 0,0 0,0 0,1 0,-1 0,0 0,1 0,-1 0,1 0,15-3,1 3,0 1,0 0,1 2,-1 0,0 0,-1 2,1 0,19 9,61 17,-36-18,0 4,-2 1,0 4,-1 2,-1 2,-2 3,60 41,-109-66,-1-1,-1 1,1-1,-1 1,1 0,-1 1,0-1,0 1,-1 0,4 7,-6-12,-1 1,0-1,0 0,0 1,0-1,0 1,0-1,0 0,0 1,0-1,0 1,0-1,0 0,0 1,0-1,0 1,0-1,-1 0,1 1,0-1,0 1,0-1,-1 0,1 1,0-1,0 0,-1 1,1-1,0 0,-1 0,1 1,0-1,-1 0,1 0,0 0,-1 1,1-1,-1 0,1 0,0 0,-1 0,1 0,-1 0,1 0,-1 0,1 0,0 0,-2 0,-23-3,-7-6,-1-2,1-1,1-2,0-1,-39-25,-141-108,193 135,-145-100,134 96,-1 1,-1 1,-56-18,85 33,-73-28,70 26,1 0,0 0,0 0,0-1,0 0,0 0,1 0,-1 0,1 0,0-1,0 0,0 1,0-1,-2-5,5 8,-1-1,1 1,0 0,0 0,0 0,0 0,0 0,0 0,0 0,0-1,0 1,0 0,0 0,1 0,-1 0,1 0,-1 0,1 0,-1 0,1 0,-1 0,1 0,0 0,-1 0,1 0,0 1,0-1,0 0,0 1,0-1,0 0,0 1,0-1,0 1,0-1,0 1,0 0,0-1,0 1,2 0,48-9,-50 9,231-1,-121 4,-61-1,1 1,-1 3,0 2,80 24,-119-29,1 1,-1 1,0 0,-1 0,1 1,-1 0,0 1,-1 0,0 1,14 14,-17-15,-1 1,0-1,0 1,0 0,-1 0,-1 1,1-1,-1 1,-1 0,1 0,-2 0,1 0,-1 0,0 10,-1-8,1 4,0 0,-1 1,0-1,-2 0,1 0,-2 0,0 0,-1-1,-6 15,10-28,0-1,0 0,0 0,0 1,0-1,0 0,0 1,0-1,0 0,0 1,0-1,0 0,-1 0,1 1,0-1,0 0,0 0,0 1,-1-1,1 0,0 0,0 0,-1 1,1-1,0 0,0 0,-1 0,1 0,0 1,0-1,-1 0,1 0,0 0,-1 0,1 0,0 0,-1 0,1 0,0 0,-1 0,1 0,0 0,-1 0,-2-17,6-24,6-10,-1 1,2 0,28-79,-38 127,0 1,0 0,1-1,-1 1,1 0,-1 0,1-1,-1 1,1 0,0 0,-1 0,1-1,0 1,0 0,0 0,0 0,0 1,0-1,0 0,0 0,0 0,3 0,-3 2,0-1,0 1,-1 0,1 0,0 0,0 0,-1 0,1 0,0 0,-1 0,1 0,-1 0,0 1,1-1,-1 0,0 0,0 0,1 3,5 68,-8 247,5-362,2 0,20-82,-6 40,-4-27,-13 79,3 0,0 1,3-1,11-35,-10 129,-11 522,2-573,0 0,0 0,-1 0,0 0,-1 0,0 0,-1 0,0-1,0 1,-1-1,0 0,-1 0,0 0,-1 0,1-1,-12 12,17-19,-1-1,1 1,-1 0,0 0,0 0,1-1,-1 1,0 0,0-1,0 1,1-1,-1 1,0-1,0 1,0-1,0 0,0 1,0-1,0 0,0 0,0 0,0 0,0 0,0 0,0 0,0 0,0 0,0 0,0-1,0 1,0 0,0-1,0 1,0-1,0 1,0-1,0 1,0-1,1 0,-1 1,0-1,0 0,1 1,-1-1,0 0,1 0,-1 0,1 0,-1 0,1 0,0 0,-1 0,1 0,0-1,-4-8,2-1,-1 0,1 0,0-11,1 11,-2-6,0 0,-1 1,0 0,-2-1,0 2,-1-1,0 1,-1 0,-1 0,0 1,-1 0,-1 1,0 0,-1 1,0 0,-1 0,0 2,-18-12,4 4,15 9,-2 1,1 0,-28-11,15 10,1 0,0-2,0-1,-36-24,56 33,0 0,1-1,-1 1,1-1,0 0,0 0,0 0,1-1,-1 0,1 1,0-1,1 0,-1 0,1-1,0 1,0 0,1-1,-1 1,1-1,0 0,1 1,0-1,0 0,0 1,0-1,1 0,0 1,0-1,2-5,5-7,1 0,0 0,2 2,0-1,0 1,2 1,0 0,1 1,18-16,-14 14,-2 0,1-2,-2 0,0 0,20-36,-33 51,-1 0,1 0,-1-1,1 1,-1 0,0 0,0-1,0 1,-1-1,1 1,-1-1,0 1,0-1,0 1,-1-1,1 1,-1-1,1 1,-1 0,-1-1,1 1,0 0,-1 0,1 0,-1 0,0 0,0 0,0 0,0 0,-1 1,1-1,-1 1,0 0,1 0,-1 0,0 0,0 0,0 0,-4 0,-7-4,0 0,-1 1,0 1,0 0,0 2,0-1,-25 1,-38 0,-81 9,156-7,0 0,1 1,-1-1,0 0,0 1,1 0,-1 0,0 0,1 0,-1 0,0 0,1 0,0 1,-1 0,1-1,0 1,0 0,0 0,0 0,0 0,0 0,1 1,-1-1,1 0,-1 1,1-1,0 1,0 0,0-1,0 1,0 3,1-2,0-1,1 1,-1 0,1-1,-1 1,1-1,1 1,-1-1,0 1,1-1,-1 0,1 0,0 0,0 0,0 0,1 0,-1 0,1-1,0 1,-1-1,1 0,0 0,6 3,12 6,1-1,32 10,-30-12,0 2,24 12,-28-11,-1-2,1 0,37 11,-48-18,-1 0,0 0,1-1,0 0,-1 0,1-1,0 0,-1-1,1 0,-1 0,1-1,10-3,-15 3,-1 0,0 0,0-1,0 1,0-1,0 0,0 1,-1-1,1-1,-1 1,0 0,0-1,0 1,0-1,-1 1,1-1,-1 0,0 0,0 1,0-1,-1 0,1 0,-1 0,-1-7,1 0,0 0,-1 0,0 1,-1-1,0 0,-1 1,-7-19,4 16,-1 1,0 1,-1 0,0 0,-1 0,0 1,-1 0,0 1,0 0,-1 0,0 1,-1 1,1 0,-25-10,-9 0,0 2,-94-17,-17-6,17-15,123 45,0-1,0 0,1-1,1 0,0-1,-15-15,27 24,0 1,1-1,-1 0,1 1,0-1,-1 0,1 0,0 0,0 0,0 0,1 0,-1 0,0-1,1 1,0 0,-1 0,1 0,0-1,0 1,0 0,0 0,0-1,1 1,-1 0,1 0,0 0,-1 0,1-1,0 1,0 0,0 1,0-1,1 0,-1 0,1 0,-1 1,1-1,-1 0,1 1,0 0,2-2,4-3,0 0,0 1,0 1,0-1,1 1,0 0,0 1,14-3,25 0,0 1,0 3,79 7,-7 0,-19-7,99 5,-146 5,73 19,-60-11,47 19,-112-34,-1 0,1-1,-1 0,0 1,1-1,-1 0,1 0,-1 0,1 0,-1 0,0 0,1 0,-1 0,1 0,-1-1,3 0,-3 0,-1 1,1-1,-1 1,1-1,-1 1,1-1,-1 1,0-1,1 0,-1 1,0-1,1 0,-1 1,0-1,0 0,0 1,0-1,1 0,-1 0,0 1,0-1,0 0,-1-1,0-3,0 1,0-1,-1 0,0 0,1 1,-2-1,1 1,-5-7,-32-41,-2 2,-2 3,-52-45,-161-114,236 192,0 1,-1 1,-1 1,0 1,0 0,-1 2,-28-7,15 8,1 2,-2 1,1 1,-43 4,-46-3,111 1,1-1,-1 0,0-1,1 0,-1-1,-20-9,33 13,1 0,-1 0,1 0,-1 0,1-1,-1 1,1 0,0 0,-1 0,1-1,-1 1,1 0,-1-1,1 1,0 0,-1-1,1 1,0 0,-1-1,1 1,0-1,0 1,-1-1,1 1,0-1,0 1,0-1,0 1,0-1,-1 1,1-1,0 1,0-1,0 1,0-1,0 1,1-1,-1 1,0-1,0 1,0-1,0 1,1-1,-1 1,0-1,0 1,1 0,-1-1,0 1,1-1,-1 1,0 0,1-1,-1 1,1 0,-1-1,0 1,1 0,0-1,31-13,-30 13,26-8,1 1,-1 1,1 2,43-2,119 5,16 0,-195 0,-1 0,0-1,0 0,0-1,-1 0,1 0,-1-1,0-1,0 0,-1 0,0-1,0 0,0-1,-1 0,0 0,-1 0,0-1,0-1,0 1,-2-1,1 0,-1 0,-1-1,1 1,-2-1,0 0,4-19,-7 26,0 1,0-1,0 0,0 1,-1-1,0 1,1 0,-1-1,0 1,-1-1,1 1,0 0,-1 0,0 0,0 0,0 0,-4-5,1 4,1 0,-1 0,0 1,-1-1,1 1,-1 0,1 0,-1 1,-8-3,-10-1,0 1,-1 1,-46-1,68 5,-217 3,-52-4,266 1,1-1,-1 0,1 0,0-1,-1 0,1 0,0 0,0 0,0-1,0 0,1 0,-1 0,1 0,-8-8,6 4,0-1,1 1,0-1,0 0,1 0,-1 0,2-1,-4-11,1 0,2 0,0 1,1-1,1-1,1 1,1 0,4-35,-1 43,-1-1,1 1,1 0,0 0,1 0,1 0,-1 1,2 0,0 0,0 1,0 0,2 0,-1 0,1 1,0 1,1-1,0 2,1-1,-1 1,1 1,1 0,-1 1,1 0,0 0,0 1,0 1,1 0,16-1,1-1,0 2,0 1,0 1,1 2,-1 1,58 11,-61-2,1 1,-2 1,0 2,0 0,-1 2,-1 1,22 21,-28-22,-1 0,0 2,-2 0,0 0,-1 2,-1-1,-1 2,-1 0,-1 0,-1 1,-1 0,-1 0,-1 1,-1 0,-1 0,-1 1,0 33,-4 44,-24 165,13-101,12-128,-2-1,-1 1,-2 0,-11 39,8-64,3-27,2-27,1-659,5 333,-6 333,-1 0,-2 0,-1 1,-1-1,-15-33,-9-39,28 88,-1 0,-1 1,0-1,-15-27,17 40,1-1,-1 1,0 0,0 0,-1 1,1-1,-1 1,0 0,0 1,-1-1,1 1,-1 0,1 0,-1 0,0 1,0 0,-10-2,-5 0,0 1,-1 1,1 1,-1 1,1 1,-1 0,1 2,-38 9,50-7,-1 0,1 0,0 0,0 1,0 1,1-1,0 2,0-1,1 1,0 0,1 0,-1 1,-7 14,-5 12,1 1,-15 44,20-45,8-19,0-1,-2 0,0 0,-14 24,21-39,0 0,0 0,-1 0,1 0,0 1,0-1,0 0,0 0,0 0,0 0,0 0,-1 1,1-1,0 0,0 0,0 0,0 0,-1 0,1 0,0 0,0 0,0 0,0 1,-1-1,1 0,0 0,0 0,0 0,-1 0,1 0,0 0,0 0,0-1,0 1,-1 0,1 0,0 0,0 0,0 0,0 0,-1 0,1 0,0 0,0 0,0-1,0 1,0 0,-1 0,1 0,0 0,0 0,0-1,-5-14,1-19,4-264,2 127,-1 155,1-1,6-28,-5 34,0 0,-1-1,0 1,-1-1,-1 1,-1-22,1 31,0 1,0-1,-1 1,1 0,0-1,-1 1,1 0,-1-1,1 1,-1 0,0 0,1-1,-1 1,0 0,0 0,0 0,0 0,0 0,0 0,0 0,0 0,0 1,-1-1,1 0,0 1,0-1,-1 1,1-1,0 1,-1-1,1 1,-1 0,1 0,0 0,-1 0,1 0,-1 0,1 0,0 0,-1 1,1-1,0 0,-1 1,1-1,0 1,-1 0,1-1,0 1,0 0,-1 1,-6 2,0 1,1 0,-1 1,1 0,1 0,-10 10,-53 82,68-97,1-1,0 1,-1-1,1 1,-1 0,1-1,-1 1,1-1,-1 1,1-1,-1 0,0 1,1-1,-1 1,0-1,1 0,-1 0,0 1,1-1,-1 0,0 0,0 0,1 0,-1 0,0 0,0 0,1 0,-1 0,0 0,-1-1,1 0,1 0,-1 0,0 0,0 0,0 0,0 0,1 0,-1-1,1 1,-1 0,1-1,-1 1,1 0,-1-3,-2-57,3 56,0-40,6-150,-6 188,1 0,1 0,-1 1,1-1,0 1,0-1,1 1,0 0,0 0,1 0,0 0,-1 1,2 0,-1-1,1 2,0-1,0 0,0 1,0 0,1 0,0 0,0 1,0 0,0 0,0 1,1-1,-1 2,1-1,0 0,-1 1,1 1,0-1,0 1,-1 0,1 0,0 1,0 0,-1 0,1 1,0 0,-1 0,0 0,1 1,-1 0,0 0,0 0,-1 1,1 0,-1 0,0 1,0-1,0 1,6 8,9 18,-1 1,24 55,-31-57,2-2,1 0,2-1,24 33,-14-29,-2 1,-1 2,29 55,-43-69,-2 0,0 1,-1 0,-1 1,-1-1,-1 1,-1 0,1 27,-5 351,-1-155,1-224,-1-1,0 1,-8 28,2-17</inkml:trace>
</inkml:ink>
</file>

<file path=xl/ink/ink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6:48.509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77,'7'0,"8"0,8 0,13-6,7-2,2 0,1 1,-2-4,-2-1,-1 3,-2 1,0 4,-1 1,-7 8,-2 4,-6 6,-7 7,-6 0</inkml:trace>
</inkml:ink>
</file>

<file path=xl/ink/ink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6:50.944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829 374,'-45'2,"-75"13,0 1,-200-11,205-6,107 1,0 0,-1-1,1 0,0 0,0-1,-1 0,-8-3,15 4,-1 0,1 0,0-1,0 1,1 0,-1-1,0 1,0-1,1 1,-1-1,1 0,-1 1,1-1,0 0,0 0,-1 0,1 0,1-1,-1 1,0 0,1 0,-1 0,1-1,-1 1,1 0,0-1,0 1,0 0,0 0,1-1,0-2,1-5,0 1,1 0,1-1,-1 1,1 0,1 1,0-1,0 1,11-14,8-4,37-34,-38 39,34-40,-34 27,-7 3</inkml:trace>
</inkml:ink>
</file>

<file path=xl/ink/ink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6:52.642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0 0</inkml:trace>
</inkml:ink>
</file>

<file path=xl/ink/ink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6:53.351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1,'0'6,"0"2</inkml:trace>
</inkml:ink>
</file>

<file path=xl/ink/ink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6:57.807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572 484,'1'173,"-1"-172,0 1,0 0,0-1,0 1,0-1,0 1,0 0,1-1,-1 1,1-1,-1 1,1-1,-1 1,1-1,0 1,0-1,0 0,0 1,0-1,0 0,0 0,3 2,-2-2,0-1,0 0,0-1,0 1,1 0,-1-1,0 1,0-1,0 1,0-1,0 0,4-2,-2 1,-24 42,-4 3,17-29,0 0,-1 0,-14 16,22-29,-1-1,1 1,0 0,-1-1,1 1,0-1,-1 1,1-1,-1 1,1-1,-1 0,1 1,-1-1,1 1,-1-1,1 0,-1 0,1 1,-1-1,0 0,1 0,-1 0,1 1,-1-1,0 0,1 0,-1 0,0 0,1 0,-1 0,0-1,1 1,-1 0,1 0,-1 0,0 0,1-1,-1 1,1 0,-2-1,1-1,-1 0,1-1,0 1,0-1,-1 1,1-1,1 1,-1-1,0 1,0-5,-5-68,17-44,-6 83,1-59,-6 95,0 0,0 0,0 0,0 0,0 0,0 0,0 1,-1-1,1 0,0 0,0 0,0 0,0 0,0 0,0 0,0 0,0 0,0 0,-1 0,1 1,0-1,0 0,0 0,0 0,0 0,0 0,-1 0,1 0,0 0,0 0,0 0,0 0,0 0,0 0,0 0,-1 0,1 0,0 0,0-1,0 1,0 0,0 0,0 0,0 0,-1 0,1 0,0 0,0 0,0 0,0 0,0 0,0-1,0 1,0 0,0 0,0 0,0 0,0 0,0 0,0 0,0-1,-1 1,1 0,0 0,0 0,0 0,1 0,-14 15,-10 23,-2 15,19-39,0-1,0 1,-1-1,-1-1,0 1,-20 21,28-34,-1 1,1-1,0 1,-1-1,1 1,-1-1,1 0,-1 1,1-1,0 0,-1 1,0-1,1 0,-1 0,1 0,-1 1,1-1,-1 0,1 0,-1 0,0 0,1 0,-1 0,1 0,-1 0,1 0,-1 0,0 0,1-1,-1 1,1 0,-1 0,1 0,-1-1,1 1,-1 0,1-1,-1 1,1 0,0-1,-1 1,1-1,-1 1,1-1,0 1,-1-1,-7-27,6-6,1 1,2-1,10-61,-2 11,-5 42,4-51,-6-150,-7 224,-6 19,-13 27,22-25,-41 75,37-62,-1-2,-1 1,0-1,0 0,-1-1,-15 16,24-28,0 1,-1-1,1 1,-1-1,1 0,-1 1,1-1,-1 1,1-1,-1 0,1 0,-1 1,1-1,-1 0,0 0,1 0,-1 0,1 1,-1-1,1 0,-1 0,0 0,1 0,-1 0,1-1,-1 1,0 0,1 0,-1 0,1 0,-1-1,1 1,-1 0,1-1,-1 1,1 0,-1-1,1 1,-1 0,0-2,-11-26,8-3,3 24,2 10,-1 61,-3 0,-3 0,-2-1,-4 0,-35 114,34-127,9-32,0 0,-2-1,0 1,0-2,-14 25,30-74,-9 29,-1 0,1 0,0 0,0 0,1 0,-1 0,1 0,0 0,0 1,0-1,1 1,3-6,-5 9,-1 0,0 0,1 0,-1 0,0 1,1-1,-1 0,0 0,1 0,-1 0,0 0,1 1,-1-1,0 0,0 0,1 1,-1-1,0 0,0 0,0 1,1-1,-1 0,0 1,0-1,0 0,0 1,0-1,0 0,0 1,1-1,-1 0,0 1,0-1,0 0,0 1,-1-1,1 0,0 1,0-1,0 0,0 1,0 0,1 20,-2 35,2-19,-2 0,-1 0,-2-1,-1 1,-12 38,25-150,-3 49,41-285,-46 278,0 33,0 0,0 0,0 0,0 0,0 0,0 0,0-1,0 1,0 0,0 0,0 0,0 0,0 0,0 0,0 0,0-1,0 1,0 0,0 0,0 0,-1 0,1 0,0 0,0 0,0 0,0 0,0 0,0-1,0 1,-1 0,1 0,0 0,0 0,0 0,0 0,0 0,0 0,0 0,-1 0,1 0,0 0,0 0,0 0,0 0,0 0,0 0,-1 0,1 0,0 0,0 1,0-1,0 0,0 0,0 0,0 0,-1 0,1 0,0 0,0 0,0 0,0 0,0 1,0-1,0 0,0 0,0 0,0 0,0 0,0 1,-11 14,-7 19,16-29,-5 10,1 0,-2-1,-13 18,21-31,-1 0,1-1,0 1,-1-1,1 1,0-1,-1 1,1-1,-1 1,1-1,-1 1,1-1,-1 1,1-1,-1 0,1 1,-1-1,0 0,1 1,-1-1,0 0,1 0,-1 0,0 0,1 0,-1 0,0 0,1 0,-1 0,0 0,1 0,-1 0,0 0,1 0,-1 0,0-1,1 1,-1 0,1-1,-1 1,0 0,1-1,-1 1,1-1,-1 1,1-1,0 1,-1-1,1 1,-1-1,1 1,0-1,-1 0,1 1,0-2,-11-38,7 13,2 1,1-1,1 1,6-51,-6 77,0-1,0 0,0 1,0-1,0 0,0 1,0-1,0 0,0 1,1-1,-1 1,0-1,0 0,1 1,-1-1,0 1,1-1,-1 1,0-1,1 1,-1-1,1 1,-1-1,1 1,-1-1,1 1,-1 0,1-1,0 1,-1 0,1 0,-1-1,1 1,0 0,-1 0,1 0,0 0,-1 0,1 0,0 0,-1 0,1 0,-1 0,1 0,0 0,-1 0,1 1,0-1,-1 0,1 0,-1 1,1-1,-1 0,1 1,0-1,-1 1,0-1,1 0,-1 1,1-1,-1 1,1 0,-1-1,0 1,1 0,31 42,-30-39,65 113,62 152,-38-73,133 229,-221-419,1 0,-1-1,1 0,0 0,1 0,-1-1,1 1,0-1,0 0,0 0,7 3,0-2,1 0,-1-1,1 0,17 2,-21-3,0 0,0 0,0 1,0 0,0 1,14 11,-15-11,0 0,0 0,0 0,0-1,1-1,0 1,13 2,-18-5,-1-1,1 1,-1 0,1 0,-1 0,1 1,-1-1,0 1,0 0,0 0,0 0,0 0,0 0,0 0,0 1,2 3,-2-1,0 1,0 0,-1-1,0 1,0 1,0-1,0 0,0 9,-1-10,0 1,0 0,1-1,0 0,0 1,0-1,0 0,1 0,0 0,0 0,0-1,1 1,0-1,0 0,0 0,9 7,-9-9,1 1,-1-1,1 0,0-1,0 1,0-1,0 0,0 0,0 0,0-1,0 0,0 0,0 0,0-1,0 1,0-1,0-1,0 1,6-3,9-4,0-1,25-16,-16 9,-25 19,-8 8,-9 12,-41 43,29-33</inkml:trace>
</inkml:ink>
</file>

<file path=xl/ink/ink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7:02.267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3 1,'-2'120,"5"135,-2-242,2 1,0-1,0 0,1 0,1 0,7 14,45 75,-19-37,-22-38,35 43,-12-17,-18-25,-2-5</inkml:trace>
</inkml:ink>
</file>

<file path=xl/ink/ink5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7:06.399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2 0,'-2'97,"5"108,31-47,-32-130,1 0,1-1,2 1,1-1,0-1,3 1,13 28,-14-38,0 1,-1 0,-1 1,-1-1,-1 2,0-1,-1 0,1 27,-2 20,-6 77,-1-34,4 379,0-480,0 1,0 0,1-1,0 1,0-1,1 1,0-1,1 0,0 1,6 10,7 5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12T17:01:08.019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760 39,'-147'2,"21"1,-58-9,67-11,71 9,-46-3,45 10</inkml:trace>
</inkml:ink>
</file>

<file path=xl/ink/ink6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7:10.351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267 1,'-4'0,"1"1,0 0,0-1,0 2,0-1,0 0,1 1,-1-1,0 1,1 0,-1-1,1 2,-1-1,1 0,0 0,0 1,-2 2,-34 51,32-46,-6 11,2 1,0 0,2 0,0 1,-8 44,-10 122,-16 84,26-177,6-43,-4 93,15 640,1-758,1-1,10 46,-2-14,-6-27</inkml:trace>
</inkml:ink>
</file>

<file path=xl/ink/ink6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7:12.005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267 1,'-1'0,"0"0,0 1,0-1,0 0,0 1,0 0,0-1,0 1,1-1,-1 1,0 0,0 0,0 0,1-1,-1 1,1 0,-1 0,0 0,1 0,0 0,-1 0,1 0,-1 0,1 2,-9 33,6-24,-51 152,33-107,-25 112,-5 14,34-131,2 0,-10 67,18-37,6-49</inkml:trace>
</inkml:ink>
</file>

<file path=xl/ink/ink6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7:14.598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1,'0'13,"0"10,0 15,0 6,0 10,0 1,6-2,3-3,-1 2,-2-1,5-9,1-6,-2-2,3-7,7-1,-1-6</inkml:trace>
</inkml:ink>
</file>

<file path=xl/ink/ink6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7:33.080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gnorePressure" value="1"/>
      <inkml:brushProperty name="inkEffects" value="pencil"/>
    </inkml:brush>
  </inkml:definitions>
  <inkml:trace contextRef="#ctx0" brushRef="#br0">755 769,'0'-6,"0"-9,7-15,2-15,-1-6,5-1,0 2,5 3,5 3,5-3,-8 5,-21 11,-16 16,-19 18,-9 8,-3 2,-1-1,3 4,1-1,3-3,2-3,15-4,17-2,16-2,14-1,10-1,5 1,-4 5,-13 10,-10 8,-7 6,2-1,14-6,9-6,14-6,5-5,-11-3,-19-2,-18 5,4 3,1-8,7-9,7-4,8-5,-1-7,-5-12,-6-6,-5-2,-10 7,-12 9,-10 11,-7 7,-6 6,-2 4,-9 2,5 7,22 2,27 0,32 4,28 1,16 9,1 2,-9 2,-10-4,-16 8,-16 4,-21-4,-18-7,-15-2,-10-4,-13 0,-5-2,6-17,10-16,10-10,10-9,0-3,-3 4,-7 7,-5-3,-4 2,-3 7,-3 6,0 6,-1 5,-6 3,-3 1,8-12,10-10,10-14,9-8,12 4,13 2,11 1,0 1,-3-1,-19 7,-23 14,-13 17,-9 14,-10 18,-8 23,-1 1,-3 10,3 1,12-5,2 6,1 4,10-4,10-7,10-8,14-13,14-14,11-10,8-16,6-8,2-2,1 0,1 1,-7 9,-10 24,-8 20,-7 15,-5 17,-3 2,-3 13,1 17,-1 9,1-10,-1-10,2-14,-1-17,1-12,-6-9,-3-6,-6-4,-6-1,-7 6,-5 3,4 0,6-1,7-2,0 0,3-2,3 0,-2-2,0-5</inkml:trace>
</inkml:ink>
</file>

<file path=xl/ink/ink6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7:37.257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gnorePressure" value="1"/>
      <inkml:brushProperty name="inkEffects" value="pencil"/>
    </inkml:brush>
  </inkml:definitions>
  <inkml:trace contextRef="#ctx0" brushRef="#br0">0 40,'0'6,"7"3,8-1,8-1,6-2,12-2,5-2,1-6,-1-4,-2 0,-2 2,-1 2,-2 2,5-5,3-1,-2 0,-1 3,-2 2,-1 2,-2 0,-1 2,0 0,-1 0,1 1,-1-1,1 0,-1 1,1-1,0 0,-1 0,1 0,0 0,0 0,0 0,0 0,0 0,-1 0,1 0,7 6,1 2,-7 7,3 0,1-2,-1-3,0-4,-8-3</inkml:trace>
</inkml:ink>
</file>

<file path=xl/ink/ink6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7:42.777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gnorePressure" value="1"/>
      <inkml:brushProperty name="inkEffects" value="pencil"/>
    </inkml:brush>
  </inkml:definitions>
  <inkml:trace contextRef="#ctx0" brushRef="#br0">233 1,'0'6,"-7"9,-1 8,-1 7,-4 4,0 3,2 2,3 1,-4-1,-5 0,-1 0,3-1,4 0,4 0,3 0,2 0,2 0,0 0,1-1,0 1,0 0,-7 0,-3-1,1 1,1 0,3 0,1-1,1 1,1 0,1 0,1 6,-1 3,0 5,1 1,-1-3,0-2,0-4,0-3,0-2,0 0,0-2,0 0,0 1,0-1,0 0,0 0,0 1,0 0,0-1,0 1,0 0,0 0,0 0,0 0,0 0,0-1,0 1,0 0,0-7</inkml:trace>
  <inkml:trace contextRef="#ctx0" brushRef="#br0" timeOffset="2613.91">157 228,'-6'6,"-3"9,1 8,1 7,2 4,2 3,-11 8,-10 3,-1 0,4-3,6-1,5-2,4-3,3 0,3-1,1-1,0 0,0-12,0-24,-1-12</inkml:trace>
  <inkml:trace contextRef="#ctx0" brushRef="#br0" timeOffset="5206.64">233 265,'0'-6,"0"3,0 10,0 10,0 2,0 10,0 7,0 10,0 4,0-1,0-1,0-3,0-3,-7 5,-1 7,-1 0,-4 5,0-9,2-5,3 1,3 1,-4 4,-1 0,1-2,3-10</inkml:trace>
</inkml:ink>
</file>

<file path=xl/ink/ink6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7:51.560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gnorePressure" value="1"/>
      <inkml:brushProperty name="inkEffects" value="pencil"/>
    </inkml:brush>
  </inkml:definitions>
  <inkml:trace contextRef="#ctx0" brushRef="#br0">0 1,'0'6,"0"9,0 8,0 7,0 4,0 4,0 0,0 2,0 6,0 2,0-1,0 4,0 1,0-3,0-3,0-4,0-1,0-2,0-1,0-1,0 1,0-1,0 0,0 1,0-1,0 1,0 0,0-1,0 1,0 0,0 0,0 0,0 0,0-1,0 1,0 0,0 0,0 0,0-1,0 1,0 0,0 6,0 2,0 7,0 0,0-2,0-4,0-3,0-3,0-2,0-1,0 0,0-1,0-6</inkml:trace>
</inkml:ink>
</file>

<file path=xl/ink/ink6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8:20.248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10 3357,'29'1,"-7"0,1-2,-1 0,42-7,-58 6,-1 1,1-1,-1 0,0 0,1 0,-1-1,0 0,0 0,-1 0,1 0,-1-1,0 0,1 0,-2 0,1-1,0 1,-1-1,0 0,0 1,3-9,13-36,-13 30,-6 19,0 0,-1 0,1 0,0 0,0 0,0 0,0 0,0 0,0 0,0 0,0 0,0 0,-1 0,1 0,0 0,0 0,0 0,0 0,0 0,0 0,0 0,0 0,0 0,-1 0,1 0,0 0,0 0,0 0,0 0,0 0,0 0,0 0,0-1,0 1,0 0,0 0,0 0,0 0,0 0,-1 0,1 0,0 0,0 0,-7 11,-2-1,1 0,-1 0,-1 0,0-1,0-1,-1 0,0 0,0-1,-1 0,-16 6,11-7,9-2,-1-1,0 0,0-1,0 0,0 0,-16 0,23-2,-1 0,1 0,0-1,0 0,0 1,-1-1,1 0,0 0,0 0,0 0,0 0,0-1,1 1,-1-1,0 1,0-1,1 0,-1 1,1-1,0 0,-1 0,1 0,0 0,0 0,0 0,1-1,-1 1,0 0,1 0,0-1,-1 1,1-4,-4-37,2-1,1 0,10-76,4 28,30-112,-24 132,-4 0,-3-2,3-80,-12 93,3-1,2 1,3 0,3 1,3 0,33-80,-32 90,11-56,16-43,-25 84,-15 47,0-1,14-27,-19 45,0 1,0 0,0 0,0 0,0 0,0 0,0-1,0 1,0 0,0 0,0 0,0 0,0 0,0 0,0-1,0 1,0 0,0 0,0 0,0 0,0 0,0 0,0-1,0 1,0 0,0 0,1 0,-1 0,0 0,0 0,0 0,0 0,0 0,0 0,1-1,-1 1,0 0,0 0,0 0,0 0,0 0,0 0,1 0,-1 0,0 0,0 0,0 0,0 0,0 0,1 0,-1 0,0 0,0 1,0-1,0 0,0 0,0 0,0 0,1 0,-1 0,0 0,0 0,0 0,0 0,0 1,0-1,0 0,0 0,3 15,-5 23,-25 138,-6 54,33-224,-1 0,1 0,1 0,-1 0,1 0,0 0,4 11,-5-16,0-1,1 1,-1-1,0 1,0-1,0 1,1-1,-1 1,0-1,1 0,-1 1,1-1,-1 1,0-1,1 0,-1 1,1-1,-1 0,1 0,-1 1,1-1,-1 0,1 0,-1 0,1 0,-1 1,1-1,-1 0,1 0,0 0,1-1,0 0,-1 0,1 0,-1 0,1 0,-1 0,0-1,1 1,-1 0,0-1,0 1,0-1,0 1,1-4,25-43,33-87,15-29,-67 150,1 0,0 0,1 1,1 1,18-19,-25 28,-1 0,0 0,1 0,-1 1,1-1,0 1,0 0,0 0,0 0,0 1,0 0,0-1,1 1,-1 1,0-1,1 1,-1-1,1 1,-1 1,1-1,-1 1,0-1,1 1,-1 0,6 3,-7-3,0 1,0 0,0 1,-1-1,1 0,0 1,-1-1,1 1,-1 0,0 0,0 0,0 0,-1 0,1 0,-1 1,0-1,1 0,-1 1,-1-1,1 1,0-1,-1 1,0 0,0-1,0 1,0-1,-2 6,0 12,-2-1,-1 1,-10 28,12-38,-4 7,2 0,0 1,1 0,1-1,0 1,2 0,0 1,1-1,1 0,5 27,19 65,16 81,-41-188,1 1,-1-1,1 1,0-1,1 1,-1-1,1 0,0 1,0-1,0 0,1 0,-1-1,1 1,0 0,0-1,0 0,1 0,-1 0,1 0,0 0,0-1,0 1,0-1,0 0,0 0,0-1,1 1,-1-1,1 0,-1 0,1-1,-1 1,1-1,5 0,-2-1,0 0,0 0,0-1,0 0,-1 0,1-1,0 0,-1 0,0-1,0 0,0 0,0-1,-1 0,0 0,0 0,0-1,-1 0,1 0,4-8,4-9,-2 0,-1-1,-1 0,-2 0,0-1,-1 0,-1 0,4-50,-5-15,-9-113,0 54,4-1167,0 1304,-1 0,0 1,0-1,-1 1,-1 0,0-1,0 1,-8-17,9 24,0 0,-1 0,1 1,-1-1,0 1,1-1,-2 1,1 0,0 0,-1 0,1 0,-1 1,0-1,0 1,0 0,0 0,0 1,0-1,0 1,-1 0,1 0,-1 0,1 1,-1-1,-5 1,-3 1,0 1,1 0,-1 0,1 1,0 1,0 0,0 0,0 1,-22 14,-12 11</inkml:trace>
</inkml:ink>
</file>

<file path=xl/ink/ink6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8:21.499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161 1396,'1'-3,"1"1,0-1,-1 1,1 0,0 0,1 0,-1 0,0 0,0 1,1-1,-1 1,1-1,0 1,2-1,20-14,-19 9,-1 1,0-1,-1 0,1-1,-1 1,-1-1,1 0,-1 0,3-13,11-84,-5 29,46-125,-40 152,-3 0,-1-1,-3-1,5-65,-14 87,-2 0,-1 1,-2-1,-1 1,0 0,-12-33,13 49,-2 0,1 0,-2 0,1 0,-2 1,0 0,0 1,-1-1,0 1,0 1,-1 0,-1 0,1 0,-2 1,1 1,-13-8,-198-115,181 105</inkml:trace>
</inkml:ink>
</file>

<file path=xl/ink/ink6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8:28.776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1,'1'64,"3"0,13 69,-10-78,-2 0,-4 61,3 41,14-38,-11-80,6 68,-12 615,-3-348,2 1176,1-1532,2 1,0-1,1 1,1-1,0 0,2-1,0 0,14 25,-11-22,-1 0,0 0,-2 1,0 0,6 38,-1 91,-4-105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12T17:01:12.521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1 193,'14'-1,"-1"0,1-1,-1-1,0 0,5-3,40-8,18 6,-50 6,0-1,0-1,0-1,-1-2,0 0,0-2,0 0,3-5,0 2,1 2,0 1,0 2,1 0,0 2,0 1,1 2,1 1,12-2,0-2,21-5,-19 2,0 2,14 2,439 3,-239 2,-234-1</inkml:trace>
</inkml:ink>
</file>

<file path=xl/ink/ink7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8:32.790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0,'0'7,"0"8,0 8,0 7,0 4,6 4,3 0,-1 2,-2-1,-1-6</inkml:trace>
</inkml:ink>
</file>

<file path=xl/ink/ink7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8:36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3 1,'-2'169,"5"189,5-273,21 82,6 65,6 76,-24-179,-7-63,2 88,-14 912,2-1043</inkml:trace>
</inkml:ink>
</file>

<file path=xl/ink/ink7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8:39.550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159 0,'-1'1,"0"-1,-1 0,1 1,0-1,-1 1,1-1,0 1,0 0,-1 0,1-1,0 1,0 0,0 0,0 0,0 0,0 0,1 0,-1 1,0-1,0 0,1 0,-1 1,1-1,-1 0,1 1,0-1,-1 2,-7 42,8-42,-9 126,11 138,1-91,-3 698,-1-853,0-1,-1 1,-1 0,-1-1,-1 0,-1 0,-10 25,7-17,1-1,2 1,0 0,2 1,1-1,1 1,3 33,-4 49,3-104,-1 0,0-1,0 1,-1 0,0 0,0-1,-1 1,1-1,-1 1,-7 9,-5 2</inkml:trace>
</inkml:ink>
</file>

<file path=xl/ink/ink7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8:43.238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40,'13'-1,"1"0,-1-1,1-1,13-5,31-5,63 3,194 8,-139 5,38 6,-187-6,-1 2,0 0,1 2,-2 1,49 22,-25-10,0-1,53 12,-42-14,-44-12,0-1,1 0,30 2,-12-7</inkml:trace>
</inkml:ink>
</file>

<file path=xl/ink/ink7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8:44.619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40,'0'-1,"1"-1,-1 1,1-1,-1 1,1 0,0-1,0 1,0 0,-1 0,1-1,0 1,1 0,-1 0,0 0,0 0,0 1,1-1,-1 0,0 0,1 1,-1-1,0 1,1-1,-1 1,1-1,-1 1,1 0,1 0,52-7,-46 7,444-6,-266 8,-156-2,0 2,35 6,-52-5,-1 0,0 1,0 0,0 1,-1 0,1 1,14 9,-6-1,1-2,1 0,0-2,0-1,1 0,0-2,0-1,40 6,-4-6,1-3,82-6,-134 2</inkml:trace>
</inkml:ink>
</file>

<file path=xl/ink/ink7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8:45.959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42 0,'-24'399,"6"304,21-446,-3 955,0-1205,0 0,0-1,1 1,-1-1,2 1,-1-1,1 1,0-1,4 10,10 8</inkml:trace>
</inkml:ink>
</file>

<file path=xl/ink/ink7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8:50.661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997 1738,'2'-22,"-2"0,-1 0,-1 0,0 0,-2 0,0 0,-2 1,0-1,-2 1,-11-24,-120-190,99 174,-2 3,-3 2,-2 1,-59-52,-31-35,119 125,2-1,0-1,2-1,0 0,1-1,1 0,0-1,2 0,-9-29,8 22,-2 1,-18-31,15 31,-22-55,4-5,-56-99,76 159</inkml:trace>
</inkml:ink>
</file>

<file path=xl/ink/ink7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8:52.245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229 0,'-1'1,"0"-1,-1 0,1 1,0-1,0 1,-1-1,1 1,0 0,0 0,0-1,0 1,0 0,0 0,0 0,0 0,1 0,-1 0,0 0,0 0,1 0,-1 1,1-1,-1 0,1 0,-1 1,1-1,0 2,-9 45,8-32,-54 204,33-143,-17 110,9 16,10-90,5 2,1 134,17 527,-4-453,4-265,14 80,1 18,-16-113</inkml:trace>
</inkml:ink>
</file>

<file path=xl/ink/ink7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9:50.723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724 1821,'3'-35,"1"0,1-1,2 2,14-39,8-47,-4-10,31-195,-44 228,2-4,0-130,-15-181,0 403,0 1,0 0,0 0,-1-1,0 1,-1 0,-4-9,7 16,0 0,-1-1,1 1,-1 0,0 0,1-1,-1 1,0 0,0 0,1 0,-1 0,0 0,0 0,0 0,0 0,-1 1,1-1,0 0,0 1,0-1,-1 0,1 1,0 0,0-1,-1 1,1 0,0-1,-1 1,1 0,0 0,-1 0,1 0,-1 0,1 1,0-1,-1 0,1 1,0-1,0 1,-1-1,1 1,0 0,0-1,0 1,0 0,0 0,0 0,0 0,0 0,0 0,0 0,-1 2,-4 4,1 0,0 0,0 0,0 1,1 0,0 0,-5 16,-15 67,12-37,-60 218,68-357,3-76,6-142,6 256,-11 47,0 0,0-1,0 1,0 0,0 0,1-1,-1 1,0 0,0-1,0 1,0 0,0 0,1-1,-1 1,0 0,0 0,1 0,-1-1,0 1,0 0,1 0,-1 0,0 0,0 0,1-1,-1 1,0 0,1 0,-1 0,0 0,0 0,1 0,-1 0,0 0,1 0,-1 0,0 0,1 0,8 23,-4 18,-1 1,-3 71,-2-72,2-1,1 1,9 44,0-19,-3 0,-2 1,-4 0,-7 89,2-135,0 1,-2-1,0 0,-1 0,-1-1,-1 0,-12 22,-85 129,86-142,-16 37,31-54,-2 0,0-1,0 1,-1-1,-1-1,-14 17,22-26,-1 0,0 0,0 0,0 0,0 0,0 0,0 0,0-1,0 1,0 0,0-1,-1 1,1-1,0 1,0-1,-1 1,1-1,0 0,-1 0,1 0,0 0,-1 0,1 0,0 0,-1 0,1 0,0 0,-2-1,1-1,0 1,0-1,1 0,-1 0,1 1,-1-1,1 0,0 0,0-1,0 1,0 0,0 0,0 0,0-4,-3-13,0 0,0-39,3 51,2-55,2 0,4 0,22-103,-14 96,-4 0,5-111,-16 164,1 11,-1-1,0 0,0 1,0-1,0 0,-1 1,0-1,0 1,-1-1,1 1,-1 0,0-1,-4-6,5 12,0-1,0 1,0-1,0 1,0-1,1 1,-1-1,0 1,0 0,0 0,0-1,0 1,0 0,0 0,0 0,0 0,-1 0,1 0,0 1,0-1,0 0,1 0,-1 1,0-1,0 1,0-1,0 1,0-1,0 1,0-1,1 1,-1 0,0-1,0 1,1 0,-1 0,1 0,-2 1,-23 35,3 14,2 1,-15 60,9-23,9-30,-8 63,10-47,12-59,-1 0,-1-1,-1 0,0 0,-1-1,-17 28,24-42,0 0,-1 0,1 0,0 1,0-1,0 0,0 0,0 0,0 0,-1 0,1 0,0 1,0-1,0 0,0 0,0 0,-1 0,1 0,0 0,0 0,0 0,-1 0,1 0,0 0,0 0,0 0,0 0,-1 0,1 0,0 0,0 0,0 0,0 0,-1 0,1 0,0-1,0 1,0 0,0 0,-1 0,1 0,0 0,0 0,0 0,0-1,0 1,0 0,0 0,-1 0,1 0,0-1,0 1,0 0,-5-17,1-18,3-537,4 256,-2 291,0 17,-1 0,1 0,-1 0,-1 0,1 0,-1 0,-1 0,1 0,-2 1,1-1,-7-13,9 20,0 1,-1-1,1 1,-1-1,1 1,-1-1,0 1,1-1,-1 1,0-1,1 1,-1 0,0-1,1 1,-1 0,0-1,1 1,-1 0,0 0,0 0,1 0,-1 0,0 0,0 0,0 0,1 0,-1 0,-1 1,-19 14,-11 29,31-43,-15 28,2 1,1 0,1 1,2 1,1 0,1 0,2 0,-3 35,3 42,8 120,1-74,-6-57,1-39,9 101,-2-136,1 0,1-1,15 35,-5-12,-15-41,0 0,1 0,-1 0,1 0,0-1,0 1,0-1,1 0,-1 0,1 0,0 0,6 4,-9-7,1 0,-1-1,0 1,1-1,-1 1,0-1,1 1,-1-1,1 0,-1 0,0 1,1-1,-1 0,1 0,-1-1,1 1,-1 0,1 0,1-2,0 1,-1 0,0-1,1 1,-1-1,0 0,0 0,-1 0,1 0,0 0,-1 0,1 0,-1-1,1 1,0-4,9-18,-2 1,-1-2,-1 1,-1-1,5-42,-2-127,-5 44,-2 138,0 1,1-1,0 0,1 1,1 0,-1 0,8-10,-5 8,-1 0,-1-1,1 1,4-23,-5-10,-1 0,-6-85,0 57,2 41</inkml:trace>
</inkml:ink>
</file>

<file path=xl/ink/ink7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9:53.569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1 273,'0'-13,"6"-4,9-6,8 1,0-2,10-3,-2-4,1-3,1 4,2 1,-6 6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12T17:01:15.834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1 81,'41'0,"1"-2,-1-2,0-1,0-3,0-1,-1-2,-1-2,-15 6,1 1,-1 0,1 2,0 1,16 0,131 5,-75 1,-79-2,1 1,-1 0,0 1,0 1,-1 1,1 1,13 6,10 7,0 2,21 15,-57-33,0 0,0 1,0-1,-1 1,1 0,-1 1,0-1,0 1,2 3,2 9</inkml:trace>
</inkml:ink>
</file>

<file path=xl/ink/ink8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9:55.589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272 195,'0'-7,"0"-8,0-8,-6-7,-3-4,-5 3,-8 7,-5 8,-6 7,-3 4,-1 10,-9 10,5 2</inkml:trace>
</inkml:ink>
</file>

<file path=xl/ink/ink8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29:59.116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0,'0'1429,"3"-1384,14 83,1 19,29 201,-23-205,-14-79,4 24,7 171,-23 293,4-527,-2-24,0-1,0 0,0 0,0 0,0 1,0-1,0 0,0 0,1 0,-1 0,0 1,0-1,0 0,0 0,0 0,0 0,0 0,0 1,1-1,-1 0,0 0,0 0,0 0,0 0,0 0,1 0,-1 0,0 1,0-1,0 0,0 0,1 0,-1 0,0 0,0 0,0 0,0 0,1 0,-1 0,0 0,0 0,0 0,1 0,-1 0,0 0,0-1,0 1,0 0,1 0,-1 0,24-39,85-206,-74 165</inkml:trace>
</inkml:ink>
</file>

<file path=xl/ink/ink8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30:10.883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652 0,'-3'1,"0"0,0-1,0 2,0-1,0 0,0 0,0 1,1 0,-1 0,0-1,1 2,-1-1,1 0,0 0,0 1,0-1,0 1,0-1,1 1,-2 3,-29 60,31-64,-6 20,0 0,2 1,-6 44,9-45,-2 1,0-1,-1 1,-10 23,-2-2,3 0,2 0,1 1,-7 78,8 185,9-275,2 39,-1-68,0 0,1 0,0 0,0 0,0 0,0 0,1-1,-1 1,1 0,0-1,0 1,0-1,5 6,-6-8,0-1,-1 1,1 0,0 0,0-1,0 1,0-1,0 1,1-1,-1 1,0-1,0 0,0 1,0-1,0 0,1 0,-1 0,0 0,0 0,0 0,0 0,1 0,-1 0,0-1,0 1,0 0,0-1,0 1,0-1,0 1,0-1,0 0,0 1,0-1,0 0,0 0,0 0,0 1,-1-1,1 0,1-2,25-47,-25 46,21-47,-3-1,-2-1,14-70,-31 119,-1 1,1 0,-1-1,0 1,0 0,0-1,0 1,-1 0,1 0,-1-1,0 1,0 0,0 0,0 0,0 0,-1 0,0 0,1 0,-1 0,0 0,0 1,-1-1,1 1,0 0,-1 0,0 0,1 0,-1 0,0 0,0 1,0-1,-3 0,-2-1,1 1,-1 0,0 0,1 1,-1 0,0 0,0 1,0 0,1 1,-1-1,0 1,-11 3,4 4,15 1,24 8,-8-7,-11-5,0 0,0 0,-1 0,0 1,0 0,0-1,-1 2,0-1,0 0,0 1,-1-1,0 1,0 0,-1-1,0 1,0 0,0 0,-2 9,1-4,-1-1,0 1,-1-1,0 0,-1 0,0 0,-1 0,-1 0,1-1,-10 15,-56 68,45-63,-21 35,45-63,-1-1,1 1,0-1,0 1,0-1,0 1,1 0,-1 0,0-1,1 1,-1 0,1 0,-1 0,1-1,0 1,0 0,0 0,0 0,0 0,0 0,1-1,-1 1,1 0,-1 0,1 0,0-1,-1 1,1 0,0-1,0 1,0-1,0 1,1-1,-1 1,0-1,1 0,-1 1,0-1,1 0,0 0,-1 0,1 0,0-1,-1 1,1 0,0-1,0 1,2 0,11 2,0 0,0 0,0-1,24-1,-36-1,65-1,-47 0,0 0,0 1,0 2,-1 0,1 1,39 11,-57-14,-1 1,1 0,0 0,-1 0,0 0,1 0,-1 1,0-1,1 1,-1-1,0 1,0 0,0 0,-1 0,1 0,0 0,-1 0,1 0,-1 1,0-1,0 0,0 1,0-1,0 1,0-1,-1 1,1 0,-1-1,1 4,-3 2,1 0,-1 0,-1 0,1-1,-1 1,-1-1,-6 12,5-9,-1 14,6-24,0 1,0-1,0 0,0 1,1-1,-1 1,0-1,0 0,0 1,1-1,-1 1,0-1,0 0,1 1,-1-1,0 0,1 0,-1 1,1-1,-1 0,0 0,1 0,-1 1,0-1,1 0,-1 0,1 0,-1 0,1 0,2 0,-1 0,1 0,-1-1,1 0,-1 1,1-1,-1 0,0 0,1 0,-1 0,0-1,0 1,0 0,0-1,2-2,8-8,22-19,-33 31,0-1,0 0,0 0,0 0,0 1,1-1,-1 0,0 1,0 0,1-1,-1 1,0 0,1-1,-1 1,0 0,1 0,-1 0,1 0,-1 0,0 0,1 1,-1-1,0 0,1 1,-1-1,2 2,9 4,0 0,0 0,0-1,1-1,0 0,0-1,14 2,-14-3,-1 1,1 0,0 1,-1 0,0 1,23 12,-31-14,0 0,0 0,-1 0,1 0,-1 1,0-1,0 1,0 0,0 0,0 0,-1 0,0 0,0 1,0-1,0 1,-1-1,0 1,0 0,0-1,0 1,-1 0,0 0,0 0,0-1,-1 1,1 0,-3 9,-4 8,-1 0,-1-1,0 0,-22 34,-3 9,53-108,68-181,-79 199,-1-1,-2 0,0 0,-2 0,-1 0,-1 0,-4-34,-11-43,4 37,-3-95,14 125,-1-39,0 71,-1-1,0 1,0 0,0-1,-1 1,1 0,-1 0,-1 0,1 1,-6-10,6 12,1 1,0-1,-1 1,1-1,-1 1,1 0,-1 0,0 0,0 0,1 0,-1 0,0 0,0 0,0 1,0-1,0 1,0 0,0-1,0 1,-3 0,1 1,-1-1,1 1,0 0,-1 0,1 1,0-1,0 1,-8 4,-2 3,1 1,0 0,-22 22,-8 15,2 2,2 2,3 1,-33 63,64-108,3-8,4-19,-1 15,0 0,0 1,1-1,-1 0,1 1,1-1,-1 1,5-7,-7 11,1-1,-1 1,0 0,1 0,-1 0,0 0,0 0,1 0,-1 0,0 0,1 0,-1 0,0 0,1 0,-1 0,0 0,0 0,1 1,-1-1,0 0,0 0,1 0,-1 0,0 1,0-1,1 0,-1 0,0 0,0 1,0-1,1 0,-1 0,0 1,0-1,0 0,0 0,0 1,1-1,-1 0,0 1,0-1,0 0,0 0,0 1,0-1,0 0,0 1,0-1,3 18,-3-11,1 1,-1 0,-1-1,0 1,0 0,0-1,-1 1,0-1,0 0,-1 1,0-1,0 0,-1-1,1 1,-2-1,1 1,-1-1,0 0,0-1,0 1,-1-1,0 0,0-1,0 1,-1-1,0-1,1 1,-1-1,-1 0,1 0,0-1,-11 2,7-2,1-1,0-1,0 0,0 0,0-1,-1 0,-9-3,15 3,1-1,-1 0,1 0,0 0,0 0,0 0,0-1,0 0,1 0,-1 0,1 0,-1-1,1 1,0-1,1 0,-1 0,-3-6,-7-19,2 0,1 0,1 0,1-2,1 1,2 0,-1-33,4-226,5 183,-2 76,0 11,0 1,-1 0,-1-1,-1 1,-5-19,6 33,0 0,0 1,0-1,-1 1,1-1,-1 1,0 0,0 0,0 0,0 0,-1 0,1 0,-1 0,0 1,0 0,0-1,0 1,0 0,0 0,-1 1,1-1,-1 1,1-1,-1 1,1 0,-1 1,0-1,0 0,1 1,-7 0,4 0,0 1,-1 0,1 0,0 0,0 1,0 0,1 0,-1 0,0 1,1 0,-1 0,1 0,0 1,0-1,0 1,1 1,-9 8,-3 8,0 0,1 1,-12 25,-11 17,21-42,-23 35,38-55,1 1,-1-1,1 1,0 0,-1-1,2 1,-1 0,0 0,0 0,1 0,-1-1,1 1,0 0,0 0,0 0,1 0,-1 0,1 3,0-4,1 0,-1 0,0-1,1 1,-1-1,1 1,-1-1,1 0,0 1,-1-1,1 0,0 0,0 0,0 0,0 0,0-1,0 1,0-1,0 1,0-1,0 0,0 0,0 1,1-2,-1 1,3 0,1-1,-1 0,0 1,1-1,-1-1,0 1,0-1,0 0,0 0,7-5,-7 3,0-1,-1 0,1 0,-1 0,0-1,0 0,-1 0,0 0,0 0,0 0,0 0,-1-1,0 1,-1-1,1 0,0-12,0-14,-1-1,-4-39,1 35,0-8,0 43,1 30,1 652,2-647,2 0,0-1,3 0,14 46,-9-39,-3 1,6 45,-9-13,-4 0,-3 0,-3 0,-3 0,-20 86,-9-36,25-91,1 1,2 1,1-1,-5 52,-5 110,-2 55,18-183,0 72,19 168,29 83,-42-351,-4-25,0 1,1-1,1 1,0-1,5 13,-6-22,0 0,-1 1,1-1,1 0,-1 0,0 0,1 0,-1-1,1 1,0-1,0 1,0-1,0 0,0 0,1 0,-1-1,1 1,-1-1,1 0,-1 0,6 1,103 13,219 2,-265-16,-722-1,673-3,-1 0,1 0,-1-2,1 0,-2-1,1-1,21-12,23-8,-28 14,-1-2,0-1,-1-1,0-2,-2-1,31-27,35-40,36-30,-109 101,0 2,0 0,1 1,43-18,382-178,-399 175,-41 29,-1-1,1 1,0 0,0 1,0 0,1 0,-1 0,14-3,-20 7,0-1,0 1,0 0,0 0,0 0,0 0,0 0,0 0,0 1,0-1,0 0,0 1,0-1,0 0,0 1,0-1,0 1,0-1,0 1,0 0,0-1,-1 1,1 0,0 0,-1 0,2 0,9 33,-9-21,-2 0,1 1,-3 15,-1-8,-1 0,-8 23,-7 37,0 34,9-69,-5 92,15-78,0-60,0 0,0 0,0 0,0 0,0 0,0 0,0-1,0 1,0 0,0 0,0 0,0 0,0 0,0 0,0 0,0 0,0 0,0-1,0 1,0 0,0 0,0 0,1 0,-1 0,0 0,0 0,0 0,0 0,0 0,0 0,0 0,0 0,0 0,1 0,-1 0,0 0,0 0,0 0,0 0,0 0,0 0,0 0,0 0,1 0,-1 0,0 0,0 0,0 0,0 0,0 0,0 0,0 0,0 0,0 0,1 0,-1 0,0 0,0 1,9-18,9-23,-6 4,13-66,-18 61</inkml:trace>
</inkml:ink>
</file>

<file path=xl/ink/ink8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30:16.567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1235 2461,'-56'0,"20"-2,0 3,-61 7,91-7,-32 3,38-4,-1 0,0 0,0 0,1-1,-1 1,0 0,1 0,-1-1,0 1,1 0,-1-1,0 1,1-1,-1 1,1-1,-1 1,1-1,-1 1,1-1,-1 0,1 1,0-1,-1 0,1 1,0-1,-1 0,1 1,0-1,0 0,0 1,0-1,0 0,0 0,0 1,0-1,0 0,0 0,0 1,0-1,0 0,1 0,-1 1,0-1,0 0,1 0,4-9,-1 1,1 0,0 0,1 1,0 0,1 0,-1 0,12-10,12-14,14-29,-1-3,42-87,-53 93,-30 54,-1 1,1-1,0 1,-1-1,0 0,0 0,0 1,0-1,0 0,-1 0,0-7,0 10,-1 0,1-1,0 1,-1 0,0-1,1 1,-1 0,0 0,1-1,-1 1,0 0,0 0,0 0,0 0,0 0,0 0,-1 0,1 0,0 1,0-1,-1 0,1 1,0-1,-1 1,1-1,0 1,-1 0,1 0,-1-1,1 1,0 0,-1 0,1 0,-1 1,-2-1,-16 3,-1 1,1 0,0 1,0 2,1 0,0 1,-31 17,-41 16,-122 24,106-35,96-26,-1-1,1 0,-1-1,-19 1,29-3,0 0,0 0,-1 0,1 0,0 0,0-1,0 1,0-1,0 1,-1-1,1 0,0 0,1 0,-1 0,0 0,0 0,0-1,0 1,1-1,-1 1,1-1,-1 1,1-1,0 0,0 0,-1 0,1 0,0 0,1 0,-1 0,0 0,0-3,-1-8,1 0,0 0,1 0,1 0,0 1,1-1,0 0,0 0,2 1,0-1,0 1,9-17,11-16,54-79,-38 64,34-48,-37 58,57-108,-77 117,13-46,18-42,-12 57,27-63,-56 117,0-1,-2 0,0-1,-1 1,2-26,-6 43,1 0,-1 0,0-1,0 1,0 0,0 0,0 0,0 0,-1 0,1 0,-1 0,1 0,-1 0,0 0,0 1,0-1,0 0,0 0,0 1,0-1,-2-1,2 2,-1 1,1-1,-1 1,1-1,-1 1,0 0,1 0,-1-1,1 1,-1 0,1 1,-1-1,0 0,1 0,-1 1,1-1,-1 1,1-1,-1 1,-1 1,-9 5,0 0,0 1,1 0,-16 15,-46 51,4 4,-60 86,88-111,1 6,3 1,-57 124,-15 27,-34 33,138-235,0-1,-1 0,0-1,-1 0,-10 10,16-16,0 0,1 0,-1 0,0-1,0 1,0 0,0 0,0-1,0 1,0-1,0 1,-1-1,1 1,0-1,0 0,0 1,0-1,-1 0,1 0,0 0,0 0,-1 0,1 0,0 0,0-1,0 1,-1 0,1-1,0 1,0-1,0 1,0-1,0 1,0-1,0 0,0 1,0-1,0 0,0 0,0 0,1 0,-1 0,0 0,1 0,-1 0,0 0,1 0,0 0,-1 0,1-1,-1 1,1 0,0 0,0 0,0-2,-6-26,2 1,2-1,0 0,2 1,5-50,0-8,-5 46,0 0,-3 0,-2 0,-9-42,5 26,2 1,3-1,2 0,6-61,-1 2,0 32,5 0,30-142,-25 155,18-70,-25 121,0 1,2 0,0 1,1-1,18-25,-7 15,-6 6,1 1,1 0,1 1,1 1,1 1,23-18,-41 35,0 0,0 0,0 0,0 0,0 0,0 0,1 1,-1-1,0 0,0 1,1-1,-1 1,0 0,1-1,-1 1,0 0,1 0,-1 0,0 0,1 0,-1 0,1 0,-1 0,0 0,1 1,-1-1,0 1,1-1,-1 1,0-1,0 1,0 0,1 0,-1-1,0 1,0 0,0 0,0 0,0 0,-1 0,1 0,0 1,0-1,-1 0,1 0,-1 1,1-1,-1 0,1 0,-1 1,1 2,0 3,0 1,0 0,0 0,-1-1,0 1,0 0,-1 0,-2 10,-4 4,0-1,-1 0,-2 0,0 0,-15 22,-74 96,19-29,-134 205,199-293</inkml:trace>
</inkml:ink>
</file>

<file path=xl/ink/ink8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30:20.890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1,'0'1023,"1"-1000,2-1,0 1,9 30,-6-27,0 1,1 28,11 140,3 100,-23-185,4 120,3-194,4-3</inkml:trace>
</inkml:ink>
</file>

<file path=xl/ink/ink8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30:25.613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108 1,'-2'23,"-2"0,0 0,-1 0,-1-1,-16 37,4-8,11-30,-5 16,-10 48,20-71,0 0,1 1,1-1,0 0,0 1,6 26,6 36,-4 0,-2 147,-3-169,3 0,3 0,25 92,-26-114,10 32,-9-33,0 0,-3 0,0 1,1 42,-8 13,1-49</inkml:trace>
</inkml:ink>
</file>

<file path=xl/ink/ink8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30:29.386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44 1,'0'3,"0"77,-15 130,0-98,2 117,14 117,2-118,-3 1439,0-1662,-1 1,1 0,0 0,1-1,-1 1,1 0,1-1,-1 1,1 0,0-1,0 0,0 1,1-1,4 7,9 4</inkml:trace>
</inkml:ink>
</file>

<file path=xl/ink/ink8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30:32.268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91,'33'-2,"-1"-1,46-11,-40 7,45-4,403 8,-249 6,-168 0,75 13,68 3,-156-17,-32 0,0-1,1-1,-1-2,0 0,36-9,-54 9,-1 0,1 0,-1-1,0 0,0 0,0 0,-1-1,1 0,-1 0,0 0,0 0,6-8,9-20</inkml:trace>
</inkml:ink>
</file>

<file path=xl/ink/ink8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30:35.895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155 1,'-5'7,"0"0,1 1,-1 0,2-1,-1 2,1-1,0 0,1 1,0-1,0 1,1 0,0-1,0 10,1-5,-2-1,0 1,0-1,-1 0,-9 21,-3 4,2 0,1 1,2 1,2 0,2 0,-3 46,4-42,-8 141,12 202,4-168,-3 643,0-822</inkml:trace>
</inkml:ink>
</file>

<file path=xl/ink/ink8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30:37.318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3-12T17:01:35.900"/>
    </inkml:context>
    <inkml:brush xml:id="br0">
      <inkml:brushProperty name="width" value="0.3" units="cm"/>
      <inkml:brushProperty name="height" value="0.6" units="cm"/>
      <inkml:brushProperty name="color" value="#EF0C4D"/>
      <inkml:brushProperty name="tip" value="rectangle"/>
      <inkml:brushProperty name="rasterOp" value="maskPen"/>
      <inkml:brushProperty name="ignorePressure" value="1"/>
    </inkml:brush>
  </inkml:definitions>
  <inkml:trace contextRef="#ctx0" brushRef="#br0">1 1029,'0'-16,"2"0,0 0,1 0,0 0,1 0,1 1,1 0,0 0,1 0,1-2,19-29,2 2,17-20,-11 17,22-42,43-67,-72 104,-23 41,0 0,0 1,1 0,1 0,-1 1,2 0,4-5,22-21,-15 15,0 2,1 0,3 0,25-21,-35 27,0 1,1 0,0 1,1 1,0 0,5-1,25-13,-36 18,0 0,0 0,0 1,0 1,0-1,3 1,-8 2,1 1,-1 0,0-1,1 1,-1 1,0-1,0 1,0 0,1 0,-1 0,0 0,0 1,0-1,0 1,-1 0,1 0,0 1,20 13,-2 1,0 1,-1 1,-1 1,-1 1,1 2,37 50,6 18,-36-53,7 9,-15-22,-1 0,13 28,41 65,-56-88,1-1,2-1,0 0,2-1,10 8,13 2,-36-31,0 0,0 0,0 1,-1 1,0-1,-1 1,5 5,0 8</inkml:trace>
</inkml:ink>
</file>

<file path=xl/ink/ink9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30:38.786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1,'0'13,"0"11,0 1</inkml:trace>
</inkml:ink>
</file>

<file path=xl/ink/ink9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30:40.281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191 0,'0'49,"2"66,-5-1,-36 223,-20 3,32-176,1-6,6 0,2 185,19 436,0-765,-1 0,2 0,0 0,0 0,2 0,0-1,0 1,1-1,1 0,0-1,0 1,2-1,-1 0,2-1,-1 0,1 0,19 16,4 7,1-1,2-1,1-2,1-2,2-1,0-2,58 26,-55-34,-8-4</inkml:trace>
</inkml:ink>
</file>

<file path=xl/ink/ink9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30:41.003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0 1</inkml:trace>
</inkml:ink>
</file>

<file path=xl/ink/ink9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30:44.418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82 1,'0'23,"1"8,-1 1,-1-1,-2 1,-1-1,-1 0,-2 0,-12 36,9-39,1 1,2 0,1 0,1 1,-1 39,7 155,3-92,-4 918,7-975,1-43</inkml:trace>
</inkml:ink>
</file>

<file path=xl/ink/ink9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30:46.181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0,'0'908,"0"-875</inkml:trace>
</inkml:ink>
</file>

<file path=xl/ink/ink9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30:51.961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3,'15'-2,"-3"2,-4 19,-3 31,-1 1,-2-1,-6 54,0 5,4 1742,0-1819</inkml:trace>
</inkml:ink>
</file>

<file path=xl/ink/ink9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30:54.761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41 1,'0'59,"1"36,-4-1,-18 113,10-115,4 1,8 151,2-90,-3 2174,0-2318,1 1,0-1,1 1,3 13,-5-24,1 1,-1 0,0-1,0 1,0 0,0-1,1 1,-1-1,0 1,1 0,-1-1,0 1,1-1,-1 1,1-1,-1 1,1-1,-1 1,1-1,-1 1,1-1,0 0,-1 1,1-1,-1 0,1 0,0 1,-1-1,2 0,0-1,0 0,-1-1,1 1,0-1,-1 1,1-1,-1 0,0 1,0-1,0 0,0 0,0 0,0 0,0 0,1-4,15-49,-2 0,-2-1,8-92,-11 76,10-67,-1 10</inkml:trace>
</inkml:ink>
</file>

<file path=xl/ink/ink9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30:59.513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41 0,'-1'1,"0"-1,-1 0,1 1,0-1,-1 1,1-1,0 1,0 0,0 0,0-1,0 1,0 0,0 0,0 0,0 0,0 0,0 0,1 0,-1 1,0-1,1 0,-1 0,1 0,-1 1,1-1,0 0,-1 2,-7 41,8-40,-7 99,7 132,3-87,-3 956,2-1066,2 0,9 43,-5-40,3 63,-9-31,-2 3,22 141,-3-116,-4 0,4 168,-21 822,1-1070,-1 1,0-1,-8 28,2-17</inkml:trace>
</inkml:ink>
</file>

<file path=xl/ink/ink9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31:01.963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115 48,'-1'14,"-1"1,0-1,-1 0,-6 17,-4 26,10-37,-16 86,16-94,0-1,0 1,-2-1,1 1,-1-1,-9 13,14-24,0 1,0-1,-1 0,1 1,0-1,0 1,0-1,-1 0,1 1,0-1,-1 0,1 1,0-1,-1 0,1 0,0 1,-1-1,1 0,0 0,-1 0,1 1,-1-1,1 0,-1 0,1 0,0 0,-1 0,1 0,-1 0,1 0,-1 0,1 0,0 0,-1 0,0 0,-7-16,4-27,7 10,1 1,2 0,2 0,0 1,2 0,24-51,-30 76,-1 0,1 1,-1-1,2 1,-1 0,0 0,1 1,0 0,0-1,1 1,-1 1,1-1,-1 1,1 0,0 0,1 1,-1 0,0 0,1 0,-1 1,1 0,6 0,26-3</inkml:trace>
</inkml:ink>
</file>

<file path=xl/ink/ink9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1-25T04:31:22.010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1 170,'0'-7,"6"-1,3-7,5-6,1-7,5 2,4 5,5 6,4-1,-3 3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5:Z51"/>
  <sheetViews>
    <sheetView showRowColHeaders="0" zoomScale="70" zoomScaleNormal="70" workbookViewId="0"/>
  </sheetViews>
  <sheetFormatPr defaultColWidth="9.140625" defaultRowHeight="15" x14ac:dyDescent="0.25"/>
  <cols>
    <col min="1" max="6" width="9.140625" style="1"/>
    <col min="7" max="7" width="10.140625" style="1" bestFit="1" customWidth="1"/>
    <col min="8" max="11" width="9.140625" style="1"/>
    <col min="12" max="12" width="13.7109375" style="1" customWidth="1"/>
    <col min="13" max="13" width="12.5703125" style="1" customWidth="1"/>
    <col min="14" max="14" width="11.140625" style="1" customWidth="1"/>
    <col min="15" max="15" width="12.28515625" style="1" customWidth="1"/>
    <col min="16" max="16" width="13" style="1" customWidth="1"/>
    <col min="17" max="17" width="11.5703125" style="1" customWidth="1"/>
    <col min="18" max="18" width="11.140625" style="1" customWidth="1"/>
    <col min="19" max="16384" width="9.140625" style="1"/>
  </cols>
  <sheetData>
    <row r="15" spans="21:22" x14ac:dyDescent="0.25">
      <c r="U15" s="38">
        <f>_xlfn.NORM.S.DIST(1,1)</f>
        <v>0.84134474606854304</v>
      </c>
      <c r="V15" s="38"/>
    </row>
    <row r="16" spans="21:22" x14ac:dyDescent="0.25">
      <c r="U16" s="38"/>
      <c r="V16" s="38"/>
    </row>
    <row r="18" spans="2:26" x14ac:dyDescent="0.25">
      <c r="U18" s="38">
        <f>_xlfn.NORM.S.DIST(-1,1)</f>
        <v>0.15865525393145699</v>
      </c>
      <c r="V18" s="38"/>
    </row>
    <row r="19" spans="2:26" x14ac:dyDescent="0.25">
      <c r="U19" s="38"/>
      <c r="V19" s="38"/>
    </row>
    <row r="22" spans="2:26" x14ac:dyDescent="0.25">
      <c r="Y22" s="35">
        <f>0.8413447-0.1586553</f>
        <v>0.68268939999999989</v>
      </c>
      <c r="Z22" s="35"/>
    </row>
    <row r="23" spans="2:26" x14ac:dyDescent="0.25">
      <c r="S23" s="36"/>
      <c r="T23" s="37"/>
      <c r="U23" s="28"/>
      <c r="V23" s="28"/>
      <c r="W23" s="28"/>
      <c r="X23" s="28"/>
      <c r="Y23" s="35"/>
      <c r="Z23" s="35"/>
    </row>
    <row r="24" spans="2:26" x14ac:dyDescent="0.25">
      <c r="S24" s="37"/>
      <c r="T24" s="37"/>
      <c r="W24" s="28"/>
      <c r="X24" s="28"/>
      <c r="Y24" s="28"/>
      <c r="Z24" s="28"/>
    </row>
    <row r="25" spans="2:26" ht="16.149999999999999" customHeight="1" x14ac:dyDescent="0.25">
      <c r="S25" s="37"/>
      <c r="T25" s="37"/>
      <c r="V25" s="28"/>
      <c r="W25" s="28"/>
      <c r="X25" s="28"/>
      <c r="Y25" s="28"/>
      <c r="Z25" s="28"/>
    </row>
    <row r="26" spans="2:26" x14ac:dyDescent="0.25">
      <c r="S26" s="37"/>
      <c r="T26" s="37"/>
      <c r="U26" s="28"/>
      <c r="V26" s="28"/>
      <c r="W26" s="28"/>
      <c r="X26" s="28"/>
      <c r="Y26" s="28"/>
      <c r="Z26" s="28"/>
    </row>
    <row r="27" spans="2:26" x14ac:dyDescent="0.25">
      <c r="S27" s="37"/>
      <c r="T27" s="37"/>
      <c r="W27" s="28"/>
      <c r="X27" s="28"/>
      <c r="Y27" s="28"/>
      <c r="Z27" s="28"/>
    </row>
    <row r="28" spans="2:26" x14ac:dyDescent="0.25">
      <c r="B28" s="3"/>
      <c r="C28" s="3"/>
      <c r="D28" s="3"/>
      <c r="E28" s="3"/>
      <c r="F28" s="3"/>
      <c r="S28" s="28"/>
      <c r="T28" s="28"/>
      <c r="W28" s="28"/>
      <c r="X28" s="28"/>
      <c r="Y28" s="28"/>
      <c r="Z28" s="28"/>
    </row>
    <row r="29" spans="2:26" ht="17.45" customHeight="1" x14ac:dyDescent="0.25">
      <c r="B29" s="3"/>
      <c r="C29" s="3"/>
      <c r="D29" s="3"/>
      <c r="E29" s="3"/>
      <c r="F29" s="3"/>
      <c r="I29" s="3"/>
      <c r="J29" s="3"/>
      <c r="K29" s="3"/>
      <c r="L29" s="3"/>
      <c r="S29" s="28"/>
      <c r="T29" s="28"/>
      <c r="U29" s="28"/>
      <c r="V29" s="28"/>
      <c r="W29" s="28"/>
      <c r="X29" s="28"/>
      <c r="Y29" s="28"/>
      <c r="Z29" s="28"/>
    </row>
    <row r="30" spans="2:26" ht="15" customHeight="1" x14ac:dyDescent="0.25">
      <c r="B30" s="3"/>
      <c r="C30" s="3"/>
      <c r="D30" s="3"/>
      <c r="E30" s="3"/>
      <c r="F30" s="3"/>
      <c r="I30" s="3"/>
      <c r="J30" s="3"/>
      <c r="K30" s="3"/>
      <c r="L30" s="3"/>
      <c r="S30" s="28"/>
      <c r="T30" s="28"/>
      <c r="W30" s="28"/>
      <c r="X30" s="28"/>
      <c r="Y30" s="28"/>
      <c r="Z30" s="28"/>
    </row>
    <row r="31" spans="2:26" ht="15" customHeight="1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S31" s="28"/>
      <c r="T31" s="28"/>
      <c r="W31" s="28"/>
      <c r="X31" s="28"/>
      <c r="Y31" s="28"/>
      <c r="Z31" s="28"/>
    </row>
    <row r="32" spans="2:26" ht="15" customHeight="1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S32" s="28"/>
      <c r="T32" s="28"/>
      <c r="U32" s="28"/>
      <c r="V32" s="28"/>
      <c r="W32" s="28"/>
      <c r="X32" s="28"/>
      <c r="Y32" s="28"/>
      <c r="Z32" s="28"/>
    </row>
    <row r="33" spans="2:26" ht="21.6" customHeight="1" x14ac:dyDescent="0.25">
      <c r="B33" s="3"/>
      <c r="C33" s="3"/>
      <c r="D33" s="3"/>
      <c r="E33" s="3"/>
      <c r="F33" s="3"/>
      <c r="G33" s="9">
        <v>121</v>
      </c>
      <c r="H33" s="8"/>
      <c r="I33" s="3"/>
      <c r="J33" s="3"/>
      <c r="K33" s="3"/>
      <c r="L33" s="3"/>
      <c r="S33" s="28"/>
      <c r="T33" s="28"/>
      <c r="U33" s="28"/>
      <c r="V33" s="28"/>
      <c r="W33" s="28"/>
      <c r="X33" s="28"/>
      <c r="Y33" s="28"/>
      <c r="Z33" s="28"/>
    </row>
    <row r="34" spans="2:26" ht="32.25" customHeight="1" x14ac:dyDescent="0.25">
      <c r="B34" s="3"/>
      <c r="C34" s="3"/>
      <c r="D34" s="3"/>
      <c r="E34" s="3"/>
      <c r="F34" s="3"/>
      <c r="I34" s="3"/>
      <c r="J34" s="3"/>
      <c r="K34" s="3"/>
      <c r="L34" s="3"/>
      <c r="S34" s="28"/>
      <c r="T34" s="28"/>
      <c r="U34" s="28"/>
      <c r="V34" s="28"/>
      <c r="W34" s="28"/>
      <c r="X34" s="28"/>
      <c r="Y34" s="28"/>
      <c r="Z34" s="28"/>
    </row>
    <row r="35" spans="2:26" ht="25.5" customHeight="1" x14ac:dyDescent="0.25">
      <c r="C35" s="12"/>
      <c r="D35" s="12"/>
      <c r="E35" s="12"/>
      <c r="F35" s="12"/>
      <c r="G35" s="3"/>
      <c r="H35" s="3"/>
      <c r="I35" s="3">
        <v>2000</v>
      </c>
      <c r="J35" s="2"/>
      <c r="K35" s="3"/>
      <c r="L35" s="3"/>
      <c r="M35" s="3"/>
      <c r="N35" s="3"/>
      <c r="O35" s="3"/>
      <c r="P35" s="3"/>
      <c r="Q35" s="3"/>
      <c r="S35" s="29"/>
      <c r="T35" s="28"/>
      <c r="U35" s="28"/>
      <c r="V35" s="28"/>
      <c r="W35" s="28"/>
      <c r="X35" s="28"/>
      <c r="Y35" s="28"/>
      <c r="Z35" s="28"/>
    </row>
    <row r="36" spans="2:26" x14ac:dyDescent="0.25">
      <c r="C36" s="3"/>
      <c r="D36" s="3"/>
      <c r="E36" s="3"/>
      <c r="F36" s="3"/>
      <c r="G36" s="3"/>
      <c r="H36" s="3">
        <v>1</v>
      </c>
      <c r="I36" s="3"/>
      <c r="J36" s="3"/>
      <c r="K36" s="3"/>
      <c r="L36" s="3"/>
      <c r="M36" s="3"/>
      <c r="N36" s="3"/>
      <c r="O36" s="3"/>
      <c r="P36" s="3"/>
      <c r="Q36" s="3"/>
      <c r="S36" s="29">
        <v>60000</v>
      </c>
      <c r="T36" s="28"/>
      <c r="U36" s="28"/>
      <c r="V36" s="28"/>
      <c r="W36" s="28"/>
      <c r="X36" s="28"/>
      <c r="Y36" s="28"/>
      <c r="Z36" s="28"/>
    </row>
    <row r="37" spans="2:26" x14ac:dyDescent="0.2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S37" s="29"/>
      <c r="T37" s="28"/>
      <c r="U37" s="28"/>
      <c r="V37" s="28"/>
      <c r="W37" s="28"/>
      <c r="X37" s="28"/>
      <c r="Y37" s="28"/>
      <c r="Z37" s="28"/>
    </row>
    <row r="38" spans="2:26" ht="25.5" customHeight="1" x14ac:dyDescent="0.25">
      <c r="C38" s="3"/>
      <c r="D38" s="3"/>
      <c r="E38" s="3"/>
      <c r="F38" s="3"/>
      <c r="G38" s="3"/>
      <c r="H38" s="3"/>
      <c r="I38" s="3"/>
      <c r="J38" s="3"/>
      <c r="K38" s="40"/>
      <c r="L38" s="3"/>
      <c r="M38" s="3"/>
      <c r="N38" s="3"/>
      <c r="O38" s="3"/>
      <c r="P38" s="3"/>
      <c r="Q38" s="3"/>
      <c r="S38" s="29">
        <v>110000</v>
      </c>
      <c r="T38" s="28"/>
      <c r="U38" s="28"/>
      <c r="V38" s="28"/>
      <c r="W38" s="28"/>
      <c r="X38" s="28"/>
      <c r="Y38" s="28"/>
      <c r="Z38" s="28"/>
    </row>
    <row r="39" spans="2:26" ht="25.5" customHeight="1" x14ac:dyDescent="0.25">
      <c r="C39" s="3"/>
      <c r="D39" s="3"/>
      <c r="E39" s="3"/>
      <c r="F39" s="3"/>
      <c r="G39" s="3"/>
      <c r="H39" s="3"/>
      <c r="I39" s="3"/>
      <c r="J39" s="3"/>
      <c r="K39" s="40"/>
      <c r="L39" s="3"/>
      <c r="M39" s="3"/>
      <c r="N39" s="3"/>
      <c r="O39" s="3"/>
      <c r="P39" s="3"/>
      <c r="Q39" s="3"/>
      <c r="S39" s="29"/>
      <c r="T39" s="28"/>
      <c r="U39" s="28"/>
      <c r="V39" s="28"/>
      <c r="W39" s="28"/>
      <c r="X39" s="28"/>
      <c r="Y39" s="28"/>
      <c r="Z39" s="28"/>
    </row>
    <row r="40" spans="2:26" ht="27.75" customHeight="1" x14ac:dyDescent="0.25">
      <c r="C40" s="3"/>
      <c r="D40" s="3"/>
      <c r="E40" s="41"/>
      <c r="F40" s="41"/>
      <c r="G40" s="41"/>
      <c r="H40" s="41"/>
      <c r="I40" s="3"/>
      <c r="J40" s="3"/>
      <c r="K40" s="3"/>
      <c r="L40" s="3"/>
      <c r="M40" s="3"/>
      <c r="N40" s="3"/>
      <c r="O40" s="3"/>
      <c r="P40" s="3"/>
      <c r="Q40" s="3"/>
      <c r="R40" s="3"/>
      <c r="S40" s="29"/>
      <c r="T40" s="32" t="s">
        <v>1</v>
      </c>
      <c r="U40" s="31">
        <f>STANDARDIZE(29000,25000,2000)</f>
        <v>2</v>
      </c>
      <c r="V40" s="28"/>
      <c r="W40" s="38">
        <f>_xlfn.NORM.S.DIST(2,1)</f>
        <v>0.97724986805182079</v>
      </c>
      <c r="X40" s="38"/>
      <c r="Y40" s="28"/>
      <c r="Z40" s="28"/>
    </row>
    <row r="41" spans="2:26" ht="27" customHeight="1" x14ac:dyDescent="0.25">
      <c r="C41" s="3"/>
      <c r="D41" s="3"/>
      <c r="E41" s="41"/>
      <c r="F41" s="41"/>
      <c r="G41" s="41"/>
      <c r="H41" s="41"/>
      <c r="I41" s="3"/>
      <c r="J41" s="3"/>
      <c r="K41" s="3"/>
      <c r="L41" s="3"/>
      <c r="M41" s="3"/>
      <c r="N41" s="3"/>
      <c r="O41" s="3"/>
      <c r="P41" s="3"/>
      <c r="Q41" s="3"/>
      <c r="R41" s="3"/>
      <c r="S41" s="28"/>
      <c r="T41" s="28"/>
      <c r="U41" s="28"/>
      <c r="V41" s="28"/>
      <c r="W41" s="28"/>
      <c r="X41" s="28"/>
      <c r="Y41" s="28"/>
      <c r="Z41" s="28"/>
    </row>
    <row r="42" spans="2:26" ht="15" customHeight="1" x14ac:dyDescent="0.25">
      <c r="C42" s="3"/>
      <c r="D42" s="3"/>
      <c r="E42" s="3"/>
      <c r="F42" s="3"/>
      <c r="G42" s="3"/>
      <c r="H42" s="3"/>
      <c r="I42" s="3"/>
      <c r="J42" s="3"/>
      <c r="K42" s="3"/>
      <c r="L42" s="3"/>
      <c r="M42" s="5"/>
      <c r="N42" s="7">
        <v>75</v>
      </c>
      <c r="O42" s="7"/>
      <c r="P42" s="7">
        <v>98</v>
      </c>
      <c r="Q42" s="5"/>
      <c r="R42" s="5"/>
      <c r="S42" s="28"/>
      <c r="T42" s="39" t="s">
        <v>1</v>
      </c>
      <c r="U42" s="42">
        <f>STANDARDIZE(26000,25000,2000)</f>
        <v>0.5</v>
      </c>
      <c r="V42" s="28"/>
      <c r="W42" s="38">
        <f>_xlfn.NORM.S.DIST(0.5,1)</f>
        <v>0.69146246127401312</v>
      </c>
      <c r="X42" s="38"/>
      <c r="Y42" s="28"/>
      <c r="Z42" s="28"/>
    </row>
    <row r="43" spans="2:26" x14ac:dyDescent="0.25">
      <c r="M43" s="5"/>
      <c r="N43" s="7">
        <v>45</v>
      </c>
      <c r="O43" s="7"/>
      <c r="P43" s="7">
        <v>37</v>
      </c>
      <c r="Q43" s="5"/>
      <c r="R43" s="5"/>
      <c r="S43" s="28"/>
      <c r="T43" s="39"/>
      <c r="U43" s="42"/>
      <c r="V43" s="28"/>
      <c r="W43" s="38"/>
      <c r="X43" s="38"/>
      <c r="Y43" s="28"/>
      <c r="Z43" s="28"/>
    </row>
    <row r="44" spans="2:26" x14ac:dyDescent="0.25">
      <c r="M44" s="5"/>
      <c r="N44" s="7">
        <v>25</v>
      </c>
      <c r="O44" s="7"/>
      <c r="P44" s="7">
        <v>43</v>
      </c>
      <c r="Q44" s="5"/>
      <c r="R44" s="5"/>
    </row>
    <row r="45" spans="2:26" x14ac:dyDescent="0.25">
      <c r="M45" s="5"/>
      <c r="N45" s="7">
        <v>100</v>
      </c>
      <c r="O45" s="7"/>
      <c r="P45" s="7">
        <v>61</v>
      </c>
      <c r="Q45" s="5"/>
      <c r="R45" s="5"/>
    </row>
    <row r="46" spans="2:26" x14ac:dyDescent="0.25">
      <c r="M46" s="5"/>
      <c r="N46" s="7">
        <v>100</v>
      </c>
      <c r="O46" s="7"/>
      <c r="P46" s="7">
        <v>30</v>
      </c>
      <c r="Q46" s="5"/>
      <c r="R46" s="5"/>
      <c r="W46" s="35">
        <f>0.9772499-0.6914625</f>
        <v>0.28578740000000002</v>
      </c>
      <c r="X46" s="35"/>
    </row>
    <row r="47" spans="2:26" x14ac:dyDescent="0.25">
      <c r="M47" s="5"/>
      <c r="N47" s="6"/>
      <c r="O47" s="6"/>
      <c r="P47" s="5"/>
      <c r="Q47" s="5"/>
      <c r="R47" s="5"/>
      <c r="W47" s="35"/>
      <c r="X47" s="35"/>
    </row>
    <row r="48" spans="2:26" x14ac:dyDescent="0.25">
      <c r="M48" s="5"/>
      <c r="N48" s="6"/>
      <c r="O48" s="6"/>
      <c r="P48" s="5"/>
      <c r="Q48" s="5"/>
      <c r="R48" s="5"/>
    </row>
    <row r="51" spans="20:20" x14ac:dyDescent="0.25">
      <c r="T51" s="10"/>
    </row>
  </sheetData>
  <mergeCells count="12">
    <mergeCell ref="K38:K39"/>
    <mergeCell ref="E40:F41"/>
    <mergeCell ref="G40:H41"/>
    <mergeCell ref="W40:X40"/>
    <mergeCell ref="U42:U43"/>
    <mergeCell ref="W42:X43"/>
    <mergeCell ref="W46:X47"/>
    <mergeCell ref="S23:T27"/>
    <mergeCell ref="U15:V16"/>
    <mergeCell ref="U18:V19"/>
    <mergeCell ref="Y22:Z23"/>
    <mergeCell ref="T42:T43"/>
  </mergeCells>
  <pageMargins left="0.7" right="0.7" top="0.75" bottom="0.75" header="0.3" footer="0.3"/>
  <pageSetup scale="4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O13:R18"/>
  <sheetViews>
    <sheetView zoomScale="70" zoomScaleNormal="70" workbookViewId="0"/>
  </sheetViews>
  <sheetFormatPr defaultColWidth="8.85546875" defaultRowHeight="15" x14ac:dyDescent="0.25"/>
  <cols>
    <col min="1" max="16384" width="8.85546875" style="11"/>
  </cols>
  <sheetData>
    <row r="13" spans="15:15" ht="23.45" customHeight="1" x14ac:dyDescent="0.25"/>
    <row r="14" spans="15:15" ht="23.45" customHeight="1" x14ac:dyDescent="0.35">
      <c r="O14" s="18"/>
    </row>
    <row r="17" spans="16:18" ht="14.45" customHeight="1" x14ac:dyDescent="0.25">
      <c r="P17" s="58"/>
      <c r="Q17" s="74"/>
      <c r="R17" s="74"/>
    </row>
    <row r="18" spans="16:18" ht="14.45" customHeight="1" x14ac:dyDescent="0.25">
      <c r="P18" s="58"/>
      <c r="Q18" s="74"/>
      <c r="R18" s="74"/>
    </row>
  </sheetData>
  <mergeCells count="2">
    <mergeCell ref="P17:P18"/>
    <mergeCell ref="Q17:R1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O11:X18"/>
  <sheetViews>
    <sheetView zoomScale="80" zoomScaleNormal="80" workbookViewId="0"/>
  </sheetViews>
  <sheetFormatPr defaultColWidth="8.85546875" defaultRowHeight="15" x14ac:dyDescent="0.25"/>
  <cols>
    <col min="1" max="16384" width="8.85546875" style="11"/>
  </cols>
  <sheetData>
    <row r="11" spans="15:24" x14ac:dyDescent="0.25">
      <c r="W11" s="75"/>
      <c r="X11" s="75"/>
    </row>
    <row r="12" spans="15:24" x14ac:dyDescent="0.25">
      <c r="W12" s="75"/>
      <c r="X12" s="75"/>
    </row>
    <row r="13" spans="15:24" ht="23.45" customHeight="1" x14ac:dyDescent="0.25">
      <c r="P13" s="58"/>
    </row>
    <row r="14" spans="15:24" ht="23.45" customHeight="1" x14ac:dyDescent="0.35">
      <c r="O14" s="18"/>
      <c r="P14" s="58"/>
    </row>
    <row r="15" spans="15:24" ht="15" customHeight="1" x14ac:dyDescent="0.25"/>
    <row r="17" spans="16:18" ht="14.45" customHeight="1" x14ac:dyDescent="0.25">
      <c r="P17" s="58"/>
      <c r="Q17" s="74"/>
      <c r="R17" s="74"/>
    </row>
    <row r="18" spans="16:18" ht="14.45" customHeight="1" x14ac:dyDescent="0.25">
      <c r="P18" s="58"/>
      <c r="Q18" s="74"/>
      <c r="R18" s="74"/>
    </row>
  </sheetData>
  <mergeCells count="4">
    <mergeCell ref="W11:X12"/>
    <mergeCell ref="P13:P14"/>
    <mergeCell ref="P17:P18"/>
    <mergeCell ref="Q17:R1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O11:Z18"/>
  <sheetViews>
    <sheetView zoomScale="80" zoomScaleNormal="80" workbookViewId="0">
      <selection activeCell="Y9" sqref="Y9"/>
    </sheetView>
  </sheetViews>
  <sheetFormatPr defaultColWidth="8.85546875" defaultRowHeight="15" x14ac:dyDescent="0.25"/>
  <cols>
    <col min="1" max="16384" width="8.85546875" style="11"/>
  </cols>
  <sheetData>
    <row r="11" spans="15:26" x14ac:dyDescent="0.25">
      <c r="W11" s="75"/>
      <c r="X11" s="75"/>
    </row>
    <row r="12" spans="15:26" x14ac:dyDescent="0.25">
      <c r="W12" s="75"/>
      <c r="X12" s="75"/>
    </row>
    <row r="13" spans="15:26" ht="23.45" customHeight="1" x14ac:dyDescent="0.25">
      <c r="P13" s="58"/>
    </row>
    <row r="14" spans="15:26" ht="23.45" customHeight="1" x14ac:dyDescent="0.35">
      <c r="O14" s="18"/>
      <c r="P14" s="58"/>
      <c r="X14" s="51">
        <f>_xlfn.NORM.S.DIST(1,1)</f>
        <v>0.84134474606854304</v>
      </c>
      <c r="Y14" s="52"/>
      <c r="Z14" s="53"/>
    </row>
    <row r="15" spans="15:26" ht="15" customHeight="1" x14ac:dyDescent="0.25">
      <c r="X15" s="54"/>
      <c r="Y15" s="55"/>
      <c r="Z15" s="56"/>
    </row>
    <row r="17" spans="16:18" ht="14.45" customHeight="1" x14ac:dyDescent="0.25">
      <c r="P17" s="58"/>
      <c r="Q17" s="74"/>
      <c r="R17" s="74"/>
    </row>
    <row r="18" spans="16:18" ht="14.45" customHeight="1" x14ac:dyDescent="0.25">
      <c r="P18" s="58"/>
      <c r="Q18" s="74"/>
      <c r="R18" s="74"/>
    </row>
  </sheetData>
  <mergeCells count="5">
    <mergeCell ref="P13:P14"/>
    <mergeCell ref="P17:P18"/>
    <mergeCell ref="Q17:R18"/>
    <mergeCell ref="W11:X12"/>
    <mergeCell ref="X14:Z15"/>
  </mergeCells>
  <pageMargins left="0.7" right="0.7" top="0.75" bottom="0.75" header="0.3" footer="0.3"/>
  <pageSetup scale="5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13:Y27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42578125" style="1" customWidth="1"/>
    <col min="5" max="5" width="19.85546875" style="1" customWidth="1"/>
    <col min="6" max="6" width="20.7109375" style="1" customWidth="1"/>
    <col min="7" max="16384" width="8.85546875" style="1"/>
  </cols>
  <sheetData>
    <row r="13" ht="23.45" customHeight="1" x14ac:dyDescent="0.25"/>
    <row r="18" spans="4:25" ht="14.45" customHeight="1" x14ac:dyDescent="0.25"/>
    <row r="19" spans="4:25" ht="23.45" customHeight="1" x14ac:dyDescent="0.25"/>
    <row r="20" spans="4:25" ht="25.9" customHeight="1" x14ac:dyDescent="0.25">
      <c r="D20" s="21"/>
      <c r="E20" s="22"/>
      <c r="F20" s="22"/>
    </row>
    <row r="21" spans="4:25" ht="26.25" x14ac:dyDescent="0.25">
      <c r="D21" s="23"/>
      <c r="E21" s="24"/>
      <c r="F21" s="23"/>
      <c r="L21" s="71"/>
      <c r="M21" s="71"/>
      <c r="N21" s="71"/>
      <c r="O21" s="71"/>
    </row>
    <row r="22" spans="4:25" ht="25.9" customHeight="1" x14ac:dyDescent="0.25">
      <c r="D22" s="23"/>
      <c r="E22" s="24"/>
      <c r="F22" s="23"/>
      <c r="X22" s="19"/>
      <c r="Y22" s="19"/>
    </row>
    <row r="23" spans="4:25" ht="25.9" customHeight="1" x14ac:dyDescent="0.25">
      <c r="D23" s="23"/>
      <c r="E23" s="24"/>
      <c r="F23" s="23"/>
      <c r="L23" s="71"/>
      <c r="M23" s="71"/>
      <c r="N23" s="71"/>
      <c r="O23" s="71"/>
      <c r="X23" s="20"/>
      <c r="Y23" s="20"/>
    </row>
    <row r="24" spans="4:25" ht="26.25" x14ac:dyDescent="0.25">
      <c r="D24" s="23"/>
      <c r="E24" s="24"/>
      <c r="F24" s="23"/>
    </row>
    <row r="25" spans="4:25" ht="26.25" x14ac:dyDescent="0.25">
      <c r="D25" s="23"/>
      <c r="E25" s="24"/>
      <c r="F25" s="23"/>
      <c r="L25" s="71"/>
      <c r="M25" s="71"/>
      <c r="N25" s="71"/>
      <c r="O25" s="71"/>
    </row>
    <row r="26" spans="4:25" ht="26.25" x14ac:dyDescent="0.25">
      <c r="D26" s="23"/>
      <c r="E26" s="23"/>
    </row>
    <row r="27" spans="4:25" ht="26.25" x14ac:dyDescent="0.25">
      <c r="D27" s="23"/>
      <c r="E27" s="23"/>
    </row>
  </sheetData>
  <mergeCells count="3">
    <mergeCell ref="L21:O21"/>
    <mergeCell ref="L23:O23"/>
    <mergeCell ref="L25:O2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D13:Y27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42578125" style="1" customWidth="1"/>
    <col min="5" max="5" width="19.85546875" style="1" customWidth="1"/>
    <col min="6" max="6" width="20.7109375" style="1" customWidth="1"/>
    <col min="7" max="16384" width="8.85546875" style="1"/>
  </cols>
  <sheetData>
    <row r="13" spans="19:20" ht="22.5" customHeight="1" x14ac:dyDescent="0.25">
      <c r="S13" s="77">
        <f>STANDARDIZE(25,21.5,7.5)</f>
        <v>0.46666666666666667</v>
      </c>
      <c r="T13" s="77"/>
    </row>
    <row r="14" spans="19:20" ht="15" customHeight="1" x14ac:dyDescent="0.25">
      <c r="S14" s="77"/>
      <c r="T14" s="77"/>
    </row>
    <row r="15" spans="19:20" x14ac:dyDescent="0.25">
      <c r="S15" s="77"/>
      <c r="T15" s="77"/>
    </row>
    <row r="18" spans="4:25" ht="14.45" customHeight="1" x14ac:dyDescent="0.25">
      <c r="S18" s="76">
        <f>_xlfn.NORM.S.DIST(0.4667,1)</f>
        <v>0.67964273512027484</v>
      </c>
      <c r="T18" s="76"/>
      <c r="U18" s="19"/>
    </row>
    <row r="19" spans="4:25" ht="22.5" customHeight="1" x14ac:dyDescent="0.25">
      <c r="S19" s="76"/>
      <c r="T19" s="76"/>
      <c r="U19" s="20"/>
    </row>
    <row r="20" spans="4:25" ht="26.25" x14ac:dyDescent="0.25">
      <c r="D20" s="21"/>
      <c r="E20" s="22"/>
      <c r="F20" s="22"/>
      <c r="S20" s="76"/>
      <c r="T20" s="76"/>
    </row>
    <row r="21" spans="4:25" ht="26.25" x14ac:dyDescent="0.25">
      <c r="D21" s="23"/>
      <c r="E21" s="24"/>
      <c r="F21" s="23"/>
      <c r="L21" s="71"/>
      <c r="M21" s="71"/>
      <c r="N21" s="71"/>
      <c r="O21" s="71"/>
    </row>
    <row r="22" spans="4:25" ht="26.25" x14ac:dyDescent="0.25">
      <c r="D22" s="23"/>
      <c r="E22" s="24"/>
      <c r="F22" s="23"/>
      <c r="S22" s="76">
        <f>_xlfn.NORM.S.INV(0.6796)</f>
        <v>0.46658055736914594</v>
      </c>
      <c r="T22" s="76"/>
      <c r="X22" s="19"/>
      <c r="Y22" s="19"/>
    </row>
    <row r="23" spans="4:25" ht="25.9" customHeight="1" x14ac:dyDescent="0.25">
      <c r="D23" s="23"/>
      <c r="E23" s="24"/>
      <c r="F23" s="23"/>
      <c r="L23" s="71"/>
      <c r="M23" s="71"/>
      <c r="N23" s="71"/>
      <c r="O23" s="71"/>
      <c r="S23" s="76"/>
      <c r="T23" s="76"/>
      <c r="X23" s="20"/>
      <c r="Y23" s="20"/>
    </row>
    <row r="24" spans="4:25" ht="26.25" x14ac:dyDescent="0.25">
      <c r="D24" s="23"/>
      <c r="E24" s="24"/>
      <c r="F24" s="23"/>
    </row>
    <row r="25" spans="4:25" ht="26.25" x14ac:dyDescent="0.25">
      <c r="D25" s="23"/>
      <c r="E25" s="24"/>
      <c r="F25" s="23"/>
      <c r="L25" s="71"/>
      <c r="M25" s="71"/>
      <c r="N25" s="71"/>
      <c r="O25" s="71"/>
      <c r="P25" s="71"/>
      <c r="Q25" s="71"/>
      <c r="R25" s="71"/>
      <c r="S25" s="71"/>
    </row>
    <row r="26" spans="4:25" ht="26.25" x14ac:dyDescent="0.25">
      <c r="D26" s="23"/>
      <c r="E26" s="23"/>
    </row>
    <row r="27" spans="4:25" ht="26.25" x14ac:dyDescent="0.25">
      <c r="D27" s="23"/>
      <c r="E27" s="23"/>
    </row>
  </sheetData>
  <mergeCells count="7">
    <mergeCell ref="S18:T20"/>
    <mergeCell ref="S13:T15"/>
    <mergeCell ref="L21:O21"/>
    <mergeCell ref="L23:O23"/>
    <mergeCell ref="L25:O25"/>
    <mergeCell ref="P25:S25"/>
    <mergeCell ref="S22:T23"/>
  </mergeCells>
  <pageMargins left="0.7" right="0.7" top="0.75" bottom="0.75" header="0.3" footer="0.3"/>
  <pageSetup scale="4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D20:Z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42578125" style="1" customWidth="1"/>
    <col min="5" max="5" width="19.85546875" style="1" customWidth="1"/>
    <col min="6" max="6" width="20.7109375" style="1" customWidth="1"/>
    <col min="7" max="11" width="8.85546875" style="1"/>
    <col min="12" max="12" width="7.5703125" style="1" customWidth="1"/>
    <col min="13" max="16384" width="8.85546875" style="1"/>
  </cols>
  <sheetData>
    <row r="20" spans="4:26" ht="26.25" x14ac:dyDescent="0.25">
      <c r="D20" s="21"/>
      <c r="E20" s="22"/>
      <c r="F20" s="22"/>
    </row>
    <row r="21" spans="4:26" ht="26.25" x14ac:dyDescent="0.25">
      <c r="D21" s="23"/>
      <c r="E21" s="24"/>
      <c r="F21" s="23"/>
    </row>
    <row r="22" spans="4:26" ht="26.25" x14ac:dyDescent="0.25">
      <c r="D22" s="23"/>
      <c r="E22" s="24"/>
      <c r="F22" s="23"/>
      <c r="Z22" s="19"/>
    </row>
    <row r="23" spans="4:26" ht="26.25" x14ac:dyDescent="0.25">
      <c r="D23" s="23"/>
      <c r="E23" s="24"/>
      <c r="F23" s="23"/>
      <c r="Z23" s="20"/>
    </row>
    <row r="24" spans="4:26" ht="26.25" x14ac:dyDescent="0.25">
      <c r="D24" s="23"/>
      <c r="E24" s="24"/>
      <c r="F24" s="23"/>
    </row>
    <row r="25" spans="4:26" ht="26.25" x14ac:dyDescent="0.25">
      <c r="D25" s="23"/>
      <c r="E25" s="24"/>
      <c r="F25" s="23"/>
    </row>
    <row r="26" spans="4:26" ht="26.25" x14ac:dyDescent="0.25">
      <c r="D26" s="23"/>
      <c r="E26" s="23"/>
    </row>
    <row r="27" spans="4:26" ht="26.25" x14ac:dyDescent="0.25">
      <c r="D27" s="23"/>
      <c r="E27" s="23"/>
    </row>
    <row r="31" spans="4:26" ht="14.45" customHeight="1" x14ac:dyDescent="0.25">
      <c r="U31" s="78" t="s">
        <v>2</v>
      </c>
      <c r="V31" s="82">
        <f>STANDARDIZE(22,15,3.5)</f>
        <v>2</v>
      </c>
      <c r="Y31" s="81"/>
      <c r="Z31" s="81"/>
    </row>
    <row r="32" spans="4:26" ht="14.45" customHeight="1" x14ac:dyDescent="0.25">
      <c r="U32" s="78"/>
      <c r="V32" s="82"/>
      <c r="Y32" s="81"/>
      <c r="Z32" s="81"/>
    </row>
    <row r="37" spans="25:26" x14ac:dyDescent="0.25">
      <c r="Y37" s="79">
        <f>_xlfn.NORM.S.DIST(2,1)</f>
        <v>0.97724986805182079</v>
      </c>
      <c r="Z37" s="79"/>
    </row>
    <row r="38" spans="25:26" x14ac:dyDescent="0.25">
      <c r="Y38" s="79"/>
      <c r="Z38" s="79"/>
    </row>
    <row r="44" spans="25:26" x14ac:dyDescent="0.25">
      <c r="Y44" s="80">
        <f>1-_xlfn.NORM.S.DIST(2,1)</f>
        <v>2.2750131948179209E-2</v>
      </c>
      <c r="Z44" s="80"/>
    </row>
    <row r="45" spans="25:26" x14ac:dyDescent="0.25">
      <c r="Y45" s="80"/>
      <c r="Z45" s="80"/>
    </row>
  </sheetData>
  <mergeCells count="5">
    <mergeCell ref="U31:U32"/>
    <mergeCell ref="Y37:Z38"/>
    <mergeCell ref="Y44:Z45"/>
    <mergeCell ref="Y31:Z32"/>
    <mergeCell ref="V31:V32"/>
  </mergeCells>
  <pageMargins left="0.7" right="0.7" top="0.75" bottom="0.75" header="0.3" footer="0.3"/>
  <pageSetup scale="4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D15:Z27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42578125" style="1" customWidth="1"/>
    <col min="5" max="5" width="19.85546875" style="1" customWidth="1"/>
    <col min="6" max="6" width="20.7109375" style="1" customWidth="1"/>
    <col min="7" max="11" width="8.85546875" style="1"/>
    <col min="12" max="12" width="7.5703125" style="1" customWidth="1"/>
    <col min="13" max="16384" width="8.85546875" style="1"/>
  </cols>
  <sheetData>
    <row r="15" spans="13:25" x14ac:dyDescent="0.25"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3:25" x14ac:dyDescent="0.25"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4:26" x14ac:dyDescent="0.25"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4:26" x14ac:dyDescent="0.25"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4:26" x14ac:dyDescent="0.25"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4:26" ht="26.25" x14ac:dyDescent="0.25">
      <c r="D20" s="21"/>
      <c r="E20" s="22"/>
      <c r="F20" s="22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4:26" ht="26.25" x14ac:dyDescent="0.25">
      <c r="D21" s="23"/>
      <c r="E21" s="24"/>
      <c r="F21" s="23"/>
      <c r="M21" s="25"/>
      <c r="N21" s="25"/>
      <c r="O21" s="25"/>
      <c r="P21" s="25"/>
      <c r="Q21"/>
      <c r="R21"/>
      <c r="S21"/>
      <c r="T21"/>
      <c r="U21"/>
      <c r="V21"/>
      <c r="W21"/>
      <c r="X21"/>
      <c r="Y21"/>
    </row>
    <row r="22" spans="4:26" ht="26.25" x14ac:dyDescent="0.25">
      <c r="D22" s="23"/>
      <c r="E22" s="24"/>
      <c r="F22" s="23"/>
      <c r="M22"/>
      <c r="N22"/>
      <c r="O22"/>
      <c r="P22"/>
      <c r="Q22"/>
      <c r="R22"/>
      <c r="S22"/>
      <c r="T22"/>
      <c r="U22"/>
      <c r="V22"/>
      <c r="W22"/>
      <c r="X22"/>
      <c r="Y22" s="26"/>
      <c r="Z22" s="19"/>
    </row>
    <row r="23" spans="4:26" ht="26.25" x14ac:dyDescent="0.25">
      <c r="D23" s="23"/>
      <c r="E23" s="24"/>
      <c r="F23" s="23"/>
      <c r="M23" s="25"/>
      <c r="N23" s="25"/>
      <c r="O23" s="25"/>
      <c r="P23" s="25"/>
      <c r="Q23"/>
      <c r="R23"/>
      <c r="S23"/>
      <c r="T23"/>
      <c r="U23"/>
      <c r="V23"/>
      <c r="W23"/>
      <c r="X23"/>
      <c r="Y23" s="27"/>
      <c r="Z23" s="20"/>
    </row>
    <row r="24" spans="4:26" ht="26.25" x14ac:dyDescent="0.25">
      <c r="D24" s="23"/>
      <c r="E24" s="24"/>
      <c r="F24" s="23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4:26" ht="26.25" x14ac:dyDescent="0.25">
      <c r="D25" s="23"/>
      <c r="E25" s="24"/>
      <c r="F25" s="23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4:26" ht="26.25" x14ac:dyDescent="0.25">
      <c r="D26" s="23"/>
      <c r="E26" s="23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4:26" ht="26.25" x14ac:dyDescent="0.25">
      <c r="D27" s="23"/>
      <c r="E27" s="23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"/>
  <sheetViews>
    <sheetView showRowColHeaders="0" tabSelected="1" zoomScale="70" zoomScaleNormal="70" workbookViewId="0"/>
  </sheetViews>
  <sheetFormatPr defaultColWidth="9.140625" defaultRowHeight="15" x14ac:dyDescent="0.25"/>
  <cols>
    <col min="1" max="16384" width="9.140625" style="11"/>
  </cols>
  <sheetData>
    <row r="1" spans="1:1" x14ac:dyDescent="0.25">
      <c r="A1" s="11" t="s">
        <v>0</v>
      </c>
    </row>
  </sheetData>
  <sheetProtection algorithmName="SHA-512" hashValue="1ojiDh8BeXsZ9Pv8nX9vILRzwsGw73qWgMiMH79oFahH60XYLL+cnCPnE+qFKUBmVQozoS7r8fZjd3VGMAxOnw==" saltValue="qkeh7DgS6N/45oi+8eigqw==" spinCount="100000" sheet="1" objects="1" scenarios="1"/>
  <pageMargins left="0.7" right="0.7" top="0.75" bottom="0.75" header="0.3" footer="0.3"/>
  <pageSetup scale="5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F48"/>
  <sheetViews>
    <sheetView showRowColHeaders="0" zoomScale="60" zoomScaleNormal="60" workbookViewId="0"/>
  </sheetViews>
  <sheetFormatPr defaultColWidth="9.140625" defaultRowHeight="15" x14ac:dyDescent="0.25"/>
  <cols>
    <col min="1" max="16384" width="9.140625" style="11"/>
  </cols>
  <sheetData>
    <row r="1" spans="1:31" x14ac:dyDescent="0.25">
      <c r="A1" s="11" t="s">
        <v>0</v>
      </c>
    </row>
    <row r="16" spans="1:31" x14ac:dyDescent="0.25"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2:32" x14ac:dyDescent="0.25"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2:32" x14ac:dyDescent="0.25"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2:32" x14ac:dyDescent="0.25"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2:32" x14ac:dyDescent="0.25"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</row>
    <row r="21" spans="12:32" x14ac:dyDescent="0.25"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</row>
    <row r="22" spans="12:32" x14ac:dyDescent="0.25"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</row>
    <row r="23" spans="12:32" x14ac:dyDescent="0.25"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</row>
    <row r="24" spans="12:32" x14ac:dyDescent="0.25"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</row>
    <row r="25" spans="12:32" x14ac:dyDescent="0.25"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</row>
    <row r="26" spans="12:32" x14ac:dyDescent="0.25"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</row>
    <row r="27" spans="12:32" x14ac:dyDescent="0.25"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 spans="12:32" x14ac:dyDescent="0.25"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</row>
    <row r="29" spans="12:32" x14ac:dyDescent="0.25"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</row>
    <row r="30" spans="12:32" x14ac:dyDescent="0.25"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</row>
    <row r="31" spans="12:32" x14ac:dyDescent="0.25"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</row>
    <row r="32" spans="12:32" x14ac:dyDescent="0.25"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</row>
    <row r="33" spans="12:32" x14ac:dyDescent="0.25"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</row>
    <row r="34" spans="12:32" x14ac:dyDescent="0.25"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12:32" x14ac:dyDescent="0.25"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12:32" x14ac:dyDescent="0.25"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</row>
    <row r="37" spans="12:32" x14ac:dyDescent="0.25"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</row>
    <row r="38" spans="12:32" x14ac:dyDescent="0.25"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12:32" x14ac:dyDescent="0.25"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</row>
    <row r="40" spans="12:32" x14ac:dyDescent="0.25"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</row>
    <row r="41" spans="12:32" x14ac:dyDescent="0.25"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</row>
    <row r="42" spans="12:32" x14ac:dyDescent="0.25"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</row>
    <row r="43" spans="12:32" x14ac:dyDescent="0.25"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</row>
    <row r="44" spans="12:32" x14ac:dyDescent="0.25"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</row>
    <row r="45" spans="12:32" x14ac:dyDescent="0.25">
      <c r="L45" s="33"/>
      <c r="AF45" s="33"/>
    </row>
    <row r="46" spans="12:32" x14ac:dyDescent="0.25">
      <c r="L46" s="33"/>
      <c r="AF46" s="33"/>
    </row>
    <row r="47" spans="12:32" x14ac:dyDescent="0.25">
      <c r="L47" s="33"/>
      <c r="AF47" s="33"/>
    </row>
    <row r="48" spans="12:32" x14ac:dyDescent="0.25">
      <c r="L48" s="33"/>
      <c r="AF48" s="33"/>
    </row>
  </sheetData>
  <pageMargins left="0.7" right="0.7" top="0.75" bottom="0.75" header="0.3" footer="0.3"/>
  <pageSetup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5:X51"/>
  <sheetViews>
    <sheetView zoomScale="70" zoomScaleNormal="70" workbookViewId="0"/>
  </sheetViews>
  <sheetFormatPr defaultColWidth="9.140625" defaultRowHeight="15" x14ac:dyDescent="0.25"/>
  <cols>
    <col min="1" max="6" width="9.140625" style="1"/>
    <col min="7" max="7" width="10.140625" style="1" bestFit="1" customWidth="1"/>
    <col min="8" max="11" width="9.140625" style="1"/>
    <col min="12" max="12" width="13.7109375" style="1" customWidth="1"/>
    <col min="13" max="13" width="11.140625" style="1" customWidth="1"/>
    <col min="14" max="14" width="12.28515625" style="1" customWidth="1"/>
    <col min="15" max="15" width="13" style="1" customWidth="1"/>
    <col min="16" max="16" width="11.5703125" style="1" customWidth="1"/>
    <col min="17" max="17" width="11.140625" style="1" customWidth="1"/>
    <col min="18" max="16384" width="9.140625" style="1"/>
  </cols>
  <sheetData>
    <row r="15" spans="14:24" x14ac:dyDescent="0.25">
      <c r="N15"/>
      <c r="O15"/>
      <c r="P15"/>
      <c r="Q15"/>
      <c r="R15"/>
      <c r="S15"/>
      <c r="T15"/>
      <c r="U15"/>
      <c r="V15"/>
      <c r="W15"/>
      <c r="X15"/>
    </row>
    <row r="16" spans="14:24" x14ac:dyDescent="0.25">
      <c r="N16"/>
      <c r="O16"/>
      <c r="P16"/>
      <c r="Q16"/>
      <c r="R16"/>
      <c r="S16"/>
      <c r="T16"/>
      <c r="U16"/>
      <c r="V16"/>
      <c r="W16"/>
      <c r="X16"/>
    </row>
    <row r="17" spans="2:24" x14ac:dyDescent="0.25">
      <c r="N17"/>
      <c r="O17"/>
      <c r="P17"/>
      <c r="Q17"/>
      <c r="R17"/>
      <c r="S17"/>
      <c r="T17"/>
      <c r="U17"/>
      <c r="V17"/>
      <c r="W17"/>
      <c r="X17"/>
    </row>
    <row r="18" spans="2:24" x14ac:dyDescent="0.25">
      <c r="N18"/>
      <c r="O18"/>
      <c r="P18"/>
      <c r="Q18"/>
      <c r="R18"/>
      <c r="S18"/>
      <c r="T18"/>
      <c r="U18"/>
      <c r="V18"/>
      <c r="W18"/>
      <c r="X18"/>
    </row>
    <row r="19" spans="2:24" x14ac:dyDescent="0.25">
      <c r="N19"/>
      <c r="O19"/>
      <c r="P19"/>
      <c r="Q19"/>
      <c r="R19"/>
      <c r="S19"/>
      <c r="T19"/>
      <c r="U19"/>
      <c r="V19"/>
      <c r="W19"/>
      <c r="X19"/>
    </row>
    <row r="20" spans="2:24" x14ac:dyDescent="0.25">
      <c r="N20"/>
      <c r="O20"/>
      <c r="P20"/>
      <c r="Q20"/>
      <c r="R20"/>
      <c r="S20"/>
      <c r="T20"/>
      <c r="U20"/>
      <c r="V20"/>
      <c r="W20"/>
      <c r="X20"/>
    </row>
    <row r="21" spans="2:24" x14ac:dyDescent="0.25">
      <c r="N21"/>
      <c r="O21"/>
      <c r="P21"/>
      <c r="Q21"/>
      <c r="R21"/>
      <c r="S21"/>
      <c r="T21"/>
      <c r="U21"/>
      <c r="V21"/>
      <c r="W21"/>
      <c r="X21"/>
    </row>
    <row r="22" spans="2:24" x14ac:dyDescent="0.25">
      <c r="N22"/>
      <c r="O22"/>
      <c r="P22"/>
      <c r="Q22"/>
      <c r="R22"/>
      <c r="S22"/>
      <c r="T22"/>
      <c r="U22"/>
      <c r="V22"/>
      <c r="W22"/>
      <c r="X22"/>
    </row>
    <row r="23" spans="2:24" ht="14.45" customHeight="1" x14ac:dyDescent="0.25">
      <c r="N23"/>
      <c r="O23"/>
      <c r="P23"/>
      <c r="Q23"/>
      <c r="R23"/>
      <c r="S23"/>
      <c r="T23"/>
      <c r="U23"/>
      <c r="V23"/>
      <c r="W23"/>
      <c r="X23"/>
    </row>
    <row r="24" spans="2:24" ht="14.45" customHeight="1" x14ac:dyDescent="0.25">
      <c r="N24"/>
      <c r="O24"/>
      <c r="P24"/>
      <c r="Q24"/>
      <c r="R24"/>
      <c r="S24"/>
      <c r="T24"/>
      <c r="U24"/>
      <c r="V24"/>
      <c r="W24"/>
      <c r="X24"/>
    </row>
    <row r="25" spans="2:24" ht="16.149999999999999" customHeight="1" x14ac:dyDescent="0.25">
      <c r="N25"/>
      <c r="O25"/>
      <c r="P25"/>
      <c r="Q25"/>
      <c r="R25"/>
      <c r="S25"/>
      <c r="T25"/>
      <c r="U25"/>
      <c r="V25"/>
      <c r="W25"/>
      <c r="X25"/>
    </row>
    <row r="26" spans="2:24" ht="14.45" customHeight="1" x14ac:dyDescent="0.25">
      <c r="N26"/>
      <c r="O26"/>
      <c r="P26"/>
      <c r="Q26"/>
      <c r="R26"/>
      <c r="S26"/>
      <c r="T26"/>
      <c r="U26"/>
      <c r="V26"/>
      <c r="W26"/>
      <c r="X26"/>
    </row>
    <row r="27" spans="2:24" ht="14.45" customHeight="1" x14ac:dyDescent="0.25">
      <c r="N27"/>
      <c r="O27"/>
      <c r="P27"/>
      <c r="Q27"/>
      <c r="R27"/>
      <c r="S27"/>
      <c r="T27"/>
      <c r="U27"/>
      <c r="V27"/>
      <c r="W27"/>
      <c r="X27"/>
    </row>
    <row r="28" spans="2:24" ht="14.45" customHeight="1" x14ac:dyDescent="0.25">
      <c r="B28" s="3"/>
      <c r="C28" s="3"/>
      <c r="D28" s="3"/>
      <c r="E28" s="3"/>
      <c r="F28" s="3"/>
      <c r="N28"/>
      <c r="O28"/>
      <c r="P28"/>
      <c r="Q28"/>
      <c r="R28"/>
      <c r="S28"/>
      <c r="T28"/>
      <c r="U28"/>
      <c r="V28"/>
      <c r="W28"/>
      <c r="X28"/>
    </row>
    <row r="29" spans="2:24" ht="17.45" customHeight="1" x14ac:dyDescent="0.25">
      <c r="B29" s="3"/>
      <c r="C29" s="3"/>
      <c r="D29" s="3"/>
      <c r="E29" s="3"/>
      <c r="F29" s="3"/>
      <c r="I29" s="3"/>
      <c r="J29" s="3"/>
      <c r="K29" s="3"/>
      <c r="L29" s="3"/>
      <c r="N29"/>
      <c r="O29"/>
      <c r="P29"/>
      <c r="Q29"/>
      <c r="R29"/>
      <c r="S29"/>
      <c r="T29"/>
      <c r="U29"/>
      <c r="V29"/>
      <c r="W29"/>
      <c r="X29"/>
    </row>
    <row r="30" spans="2:24" ht="15" customHeight="1" x14ac:dyDescent="0.25">
      <c r="B30" s="3"/>
      <c r="C30" s="3"/>
      <c r="D30" s="3"/>
      <c r="E30" s="3"/>
      <c r="F30" s="3"/>
      <c r="I30" s="3"/>
      <c r="J30" s="3"/>
      <c r="K30" s="3"/>
      <c r="L30" s="3"/>
      <c r="N30"/>
      <c r="O30"/>
      <c r="P30"/>
      <c r="Q30"/>
      <c r="R30"/>
      <c r="S30"/>
      <c r="T30"/>
      <c r="U30"/>
      <c r="V30"/>
      <c r="W30"/>
      <c r="X30"/>
    </row>
    <row r="31" spans="2:24" ht="15" customHeight="1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N31"/>
      <c r="O31"/>
      <c r="P31"/>
      <c r="Q31"/>
      <c r="R31"/>
      <c r="S31"/>
      <c r="T31"/>
      <c r="U31"/>
      <c r="V31"/>
      <c r="W31"/>
      <c r="X31"/>
    </row>
    <row r="32" spans="2:24" ht="15" customHeight="1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N32"/>
      <c r="O32"/>
      <c r="P32"/>
      <c r="Q32"/>
      <c r="R32"/>
      <c r="S32"/>
      <c r="T32"/>
      <c r="U32"/>
      <c r="V32"/>
      <c r="W32"/>
      <c r="X32"/>
    </row>
    <row r="33" spans="2:24" ht="21.6" customHeight="1" x14ac:dyDescent="0.25">
      <c r="B33" s="3"/>
      <c r="C33" s="3"/>
      <c r="D33" s="3"/>
      <c r="E33" s="3"/>
      <c r="F33" s="3"/>
      <c r="G33" s="9">
        <v>121</v>
      </c>
      <c r="H33" s="8"/>
      <c r="I33" s="3"/>
      <c r="J33" s="3"/>
      <c r="K33" s="3"/>
      <c r="L33" s="3"/>
      <c r="N33"/>
      <c r="O33"/>
      <c r="P33"/>
      <c r="Q33"/>
      <c r="R33"/>
      <c r="S33"/>
      <c r="T33"/>
      <c r="U33"/>
      <c r="V33"/>
      <c r="W33"/>
      <c r="X33"/>
    </row>
    <row r="34" spans="2:24" ht="19.899999999999999" customHeight="1" x14ac:dyDescent="0.25">
      <c r="B34" s="3"/>
      <c r="C34" s="3"/>
      <c r="D34" s="3"/>
      <c r="E34" s="3"/>
      <c r="F34" s="3"/>
      <c r="I34" s="3"/>
      <c r="J34" s="3"/>
      <c r="K34" s="3"/>
      <c r="L34" s="3"/>
      <c r="N34"/>
      <c r="O34"/>
      <c r="P34"/>
      <c r="Q34"/>
      <c r="R34"/>
      <c r="S34"/>
      <c r="T34"/>
      <c r="U34"/>
      <c r="V34"/>
      <c r="W34"/>
      <c r="X34"/>
    </row>
    <row r="35" spans="2:24" ht="25.5" customHeight="1" x14ac:dyDescent="0.25">
      <c r="C35" s="12"/>
      <c r="D35" s="12"/>
      <c r="E35" s="12"/>
      <c r="F35" s="12"/>
      <c r="G35" s="3"/>
      <c r="H35" s="3"/>
      <c r="I35" s="3">
        <v>2000</v>
      </c>
      <c r="J35" s="2"/>
      <c r="K35" s="3"/>
      <c r="L35" s="3"/>
      <c r="M35" s="3"/>
      <c r="N35" s="3"/>
      <c r="O35" s="3"/>
      <c r="P35" s="3"/>
      <c r="R35" s="7"/>
    </row>
    <row r="36" spans="2:24" x14ac:dyDescent="0.25">
      <c r="C36" s="3"/>
      <c r="D36" s="3"/>
      <c r="E36" s="3"/>
      <c r="F36" s="3"/>
      <c r="G36" s="3"/>
      <c r="H36" s="3">
        <v>1</v>
      </c>
      <c r="I36" s="3"/>
      <c r="J36" s="3"/>
      <c r="K36" s="3"/>
      <c r="L36" s="3"/>
      <c r="M36" s="3"/>
      <c r="N36" s="3"/>
      <c r="O36" s="3"/>
      <c r="P36" s="3"/>
      <c r="R36" s="7">
        <v>60000</v>
      </c>
    </row>
    <row r="37" spans="2:24" x14ac:dyDescent="0.2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R37" s="7"/>
    </row>
    <row r="38" spans="2:24" ht="25.5" customHeight="1" x14ac:dyDescent="0.25">
      <c r="C38" s="3"/>
      <c r="D38" s="3"/>
      <c r="E38" s="3"/>
      <c r="F38" s="3"/>
      <c r="G38" s="3"/>
      <c r="H38" s="3"/>
      <c r="I38" s="3"/>
      <c r="J38" s="3"/>
      <c r="K38" s="40"/>
      <c r="L38" s="3"/>
      <c r="M38" s="3"/>
      <c r="N38" s="3"/>
      <c r="O38" s="3"/>
      <c r="P38" s="3"/>
      <c r="R38" s="7">
        <v>110000</v>
      </c>
    </row>
    <row r="39" spans="2:24" ht="25.5" customHeight="1" x14ac:dyDescent="0.25">
      <c r="C39" s="3"/>
      <c r="D39" s="3"/>
      <c r="E39" s="3"/>
      <c r="F39" s="3"/>
      <c r="G39" s="3"/>
      <c r="H39" s="3"/>
      <c r="I39" s="3"/>
      <c r="J39" s="3"/>
      <c r="K39" s="40"/>
      <c r="L39" s="3"/>
      <c r="M39" s="3"/>
      <c r="N39" s="3"/>
      <c r="O39" s="3"/>
      <c r="P39" s="3"/>
      <c r="R39" s="7"/>
    </row>
    <row r="40" spans="2:24" ht="27.75" customHeight="1" x14ac:dyDescent="0.25">
      <c r="C40" s="3"/>
      <c r="D40" s="3"/>
      <c r="E40" s="41"/>
      <c r="F40" s="41"/>
      <c r="G40" s="41"/>
      <c r="H40" s="41"/>
      <c r="I40" s="3"/>
      <c r="J40" s="3"/>
      <c r="K40" s="3"/>
      <c r="L40" s="3"/>
      <c r="M40" s="3"/>
      <c r="N40" s="3"/>
      <c r="O40" s="3"/>
      <c r="P40" s="3"/>
      <c r="Q40" s="3"/>
      <c r="R40" s="4"/>
    </row>
    <row r="41" spans="2:24" ht="27" customHeight="1" x14ac:dyDescent="0.25">
      <c r="C41" s="3"/>
      <c r="D41" s="3"/>
      <c r="E41" s="41"/>
      <c r="F41" s="41"/>
      <c r="G41" s="41"/>
      <c r="H41" s="41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24" ht="15" customHeight="1" x14ac:dyDescent="0.25">
      <c r="C42" s="3"/>
      <c r="D42" s="3"/>
      <c r="E42" s="3"/>
      <c r="F42" s="3"/>
      <c r="G42" s="3"/>
      <c r="H42" s="3"/>
      <c r="I42" s="3"/>
      <c r="J42" s="3"/>
      <c r="K42" s="3"/>
      <c r="L42" s="3"/>
      <c r="M42" s="7">
        <v>75</v>
      </c>
      <c r="N42" s="7"/>
      <c r="O42" s="7">
        <v>98</v>
      </c>
      <c r="P42" s="5"/>
      <c r="Q42" s="5"/>
      <c r="R42" s="3"/>
    </row>
    <row r="43" spans="2:24" ht="15" customHeight="1" x14ac:dyDescent="0.25">
      <c r="M43" s="7">
        <v>45</v>
      </c>
      <c r="N43" s="7"/>
      <c r="O43" s="7">
        <v>37</v>
      </c>
      <c r="P43" s="5"/>
      <c r="Q43" s="5"/>
    </row>
    <row r="44" spans="2:24" x14ac:dyDescent="0.25">
      <c r="M44" s="7">
        <v>25</v>
      </c>
      <c r="N44" s="7"/>
      <c r="O44" s="7">
        <v>43</v>
      </c>
      <c r="P44" s="5"/>
      <c r="Q44" s="5"/>
    </row>
    <row r="45" spans="2:24" x14ac:dyDescent="0.25">
      <c r="M45" s="7">
        <v>100</v>
      </c>
      <c r="N45" s="7"/>
      <c r="O45" s="7">
        <v>61</v>
      </c>
      <c r="P45" s="5"/>
      <c r="Q45" s="5"/>
    </row>
    <row r="46" spans="2:24" ht="15" customHeight="1" x14ac:dyDescent="0.25">
      <c r="M46" s="7">
        <v>100</v>
      </c>
      <c r="N46" s="7"/>
      <c r="O46" s="7">
        <v>30</v>
      </c>
      <c r="P46" s="5"/>
      <c r="Q46" s="5"/>
    </row>
    <row r="47" spans="2:24" ht="15" customHeight="1" x14ac:dyDescent="0.25">
      <c r="M47" s="6"/>
      <c r="N47" s="6"/>
      <c r="O47" s="5"/>
      <c r="P47" s="5"/>
      <c r="Q47" s="5"/>
    </row>
    <row r="48" spans="2:24" x14ac:dyDescent="0.25">
      <c r="M48" s="6"/>
      <c r="N48" s="6"/>
      <c r="O48" s="5"/>
      <c r="P48" s="5"/>
      <c r="Q48" s="5"/>
    </row>
    <row r="51" spans="19:19" x14ac:dyDescent="0.25">
      <c r="S51" s="10"/>
    </row>
  </sheetData>
  <mergeCells count="3">
    <mergeCell ref="K38:K39"/>
    <mergeCell ref="E40:F41"/>
    <mergeCell ref="G40:H4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6:Z55"/>
  <sheetViews>
    <sheetView zoomScale="60" zoomScaleNormal="60" workbookViewId="0">
      <selection activeCell="AF26" sqref="AF26"/>
    </sheetView>
  </sheetViews>
  <sheetFormatPr defaultColWidth="9.140625" defaultRowHeight="15" x14ac:dyDescent="0.25"/>
  <cols>
    <col min="1" max="6" width="9.140625" style="1"/>
    <col min="7" max="7" width="10.140625" style="1" bestFit="1" customWidth="1"/>
    <col min="8" max="9" width="9.140625" style="1"/>
    <col min="10" max="10" width="6" style="1" customWidth="1"/>
    <col min="11" max="12" width="9.140625" style="1"/>
    <col min="13" max="13" width="13.7109375" style="1" customWidth="1"/>
    <col min="14" max="14" width="11.140625" style="1" customWidth="1"/>
    <col min="15" max="15" width="12.28515625" style="1" customWidth="1"/>
    <col min="16" max="16" width="13" style="1" customWidth="1"/>
    <col min="17" max="17" width="11.5703125" style="1" customWidth="1"/>
    <col min="18" max="18" width="11.140625" style="1" customWidth="1"/>
    <col min="19" max="16384" width="9.140625" style="1"/>
  </cols>
  <sheetData>
    <row r="16" ht="14.45" customHeight="1" x14ac:dyDescent="0.25"/>
    <row r="17" spans="2:6" ht="10.15" customHeight="1" x14ac:dyDescent="0.25"/>
    <row r="18" spans="2:6" ht="20.45" customHeight="1" x14ac:dyDescent="0.25"/>
    <row r="19" spans="2:6" ht="14.45" customHeight="1" x14ac:dyDescent="0.25"/>
    <row r="21" spans="2:6" ht="14.45" customHeight="1" x14ac:dyDescent="0.25"/>
    <row r="22" spans="2:6" ht="14.45" customHeight="1" x14ac:dyDescent="0.25"/>
    <row r="26" spans="2:6" ht="23.45" customHeight="1" x14ac:dyDescent="0.25"/>
    <row r="27" spans="2:6" ht="14.45" customHeight="1" x14ac:dyDescent="0.25"/>
    <row r="28" spans="2:6" ht="16.149999999999999" customHeight="1" x14ac:dyDescent="0.25"/>
    <row r="29" spans="2:6" ht="14.45" customHeight="1" x14ac:dyDescent="0.25"/>
    <row r="30" spans="2:6" ht="18.600000000000001" customHeight="1" x14ac:dyDescent="0.25"/>
    <row r="31" spans="2:6" ht="18.600000000000001" customHeight="1" x14ac:dyDescent="0.25"/>
    <row r="32" spans="2:6" x14ac:dyDescent="0.25">
      <c r="B32" s="3"/>
      <c r="C32" s="3"/>
      <c r="D32" s="3"/>
      <c r="E32" s="3"/>
      <c r="F32" s="3"/>
    </row>
    <row r="33" spans="2:26" ht="21" customHeight="1" x14ac:dyDescent="0.25">
      <c r="B33" s="3"/>
      <c r="C33" s="3"/>
      <c r="D33" s="3"/>
      <c r="E33" s="3"/>
      <c r="F33" s="3"/>
      <c r="J33" s="3"/>
      <c r="L33" s="3"/>
      <c r="M33" s="3"/>
    </row>
    <row r="34" spans="2:26" ht="15" customHeight="1" x14ac:dyDescent="0.25">
      <c r="B34" s="3"/>
      <c r="C34" s="3"/>
      <c r="D34" s="3"/>
      <c r="E34" s="3"/>
      <c r="F34" s="3"/>
      <c r="J34" s="3"/>
      <c r="L34" s="3"/>
      <c r="M34" s="3"/>
    </row>
    <row r="35" spans="2:26" ht="15" customHeight="1" x14ac:dyDescent="0.25">
      <c r="B35" s="3"/>
      <c r="C35" s="3"/>
      <c r="D35" s="3"/>
      <c r="E35" s="3"/>
      <c r="F35" s="3"/>
      <c r="G35" s="3"/>
      <c r="H35" s="3"/>
      <c r="I35" s="3"/>
      <c r="J35" s="3"/>
      <c r="L35" s="3"/>
      <c r="M35" s="3"/>
    </row>
    <row r="36" spans="2:26" ht="15" customHeight="1" x14ac:dyDescent="0.25">
      <c r="B36" s="3"/>
      <c r="C36" s="3"/>
      <c r="D36" s="3"/>
      <c r="E36" s="3"/>
      <c r="F36" s="3"/>
      <c r="G36" s="3"/>
      <c r="H36" s="3"/>
      <c r="I36" s="3"/>
      <c r="J36" s="3"/>
      <c r="L36" s="3"/>
      <c r="M36" s="3"/>
    </row>
    <row r="37" spans="2:26" ht="19.899999999999999" customHeight="1" x14ac:dyDescent="0.25">
      <c r="B37" s="3"/>
      <c r="C37" s="3"/>
      <c r="D37" s="3"/>
      <c r="E37" s="3"/>
      <c r="F37" s="3"/>
      <c r="G37" s="9">
        <v>121</v>
      </c>
      <c r="H37" s="8"/>
      <c r="I37" s="8"/>
      <c r="J37" s="3"/>
      <c r="L37" s="3"/>
      <c r="M37" s="3"/>
    </row>
    <row r="38" spans="2:26" ht="19.899999999999999" customHeight="1" x14ac:dyDescent="0.25">
      <c r="B38" s="3"/>
      <c r="C38" s="3"/>
      <c r="D38" s="3"/>
      <c r="E38" s="3"/>
      <c r="F38" s="3"/>
      <c r="J38" s="3"/>
      <c r="L38" s="3"/>
      <c r="M38" s="3"/>
    </row>
    <row r="39" spans="2:26" ht="25.5" customHeight="1" x14ac:dyDescent="0.25">
      <c r="C39" s="12"/>
      <c r="D39" s="12"/>
      <c r="E39" s="12"/>
      <c r="F39" s="12"/>
      <c r="G39" s="3"/>
      <c r="H39" s="3"/>
      <c r="I39" s="3"/>
      <c r="J39" s="3">
        <v>2000</v>
      </c>
      <c r="K39" s="2"/>
      <c r="L39" s="3"/>
      <c r="M39" s="3"/>
      <c r="N39" s="3"/>
      <c r="Y39" s="43">
        <f>_xlfn.NORM.S.DIST(-0.85,1)</f>
        <v>0.19766254312269238</v>
      </c>
      <c r="Z39" s="43"/>
    </row>
    <row r="40" spans="2:26" x14ac:dyDescent="0.25">
      <c r="C40" s="3"/>
      <c r="D40" s="3"/>
      <c r="E40" s="3"/>
      <c r="F40" s="3"/>
      <c r="G40" s="3"/>
      <c r="H40" s="3">
        <v>1</v>
      </c>
      <c r="I40" s="3"/>
      <c r="J40" s="3"/>
      <c r="K40" s="3"/>
      <c r="L40" s="3"/>
      <c r="M40" s="3"/>
      <c r="N40" s="3"/>
      <c r="O40" s="3"/>
      <c r="P40" s="3"/>
      <c r="Q40" s="3"/>
      <c r="S40" s="7">
        <v>60000</v>
      </c>
    </row>
    <row r="41" spans="2:26" ht="23.25" x14ac:dyDescent="0.2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S41" s="7"/>
      <c r="Y41" s="43">
        <f>_xlfn.NORM.S.DIST(1.06,1)</f>
        <v>0.85542770033609039</v>
      </c>
      <c r="Z41" s="43"/>
    </row>
    <row r="42" spans="2:26" ht="25.5" customHeight="1" x14ac:dyDescent="0.25">
      <c r="C42" s="3"/>
      <c r="D42" s="3"/>
      <c r="E42" s="3"/>
      <c r="F42" s="3"/>
      <c r="G42" s="3"/>
      <c r="H42" s="3"/>
      <c r="I42" s="3"/>
      <c r="J42" s="3"/>
      <c r="K42" s="3"/>
      <c r="L42" s="40"/>
      <c r="M42" s="3"/>
      <c r="N42" s="3"/>
      <c r="O42" s="3"/>
      <c r="P42" s="3"/>
      <c r="Q42" s="3"/>
      <c r="S42" s="7">
        <v>110000</v>
      </c>
    </row>
    <row r="43" spans="2:26" ht="25.5" customHeight="1" x14ac:dyDescent="0.25">
      <c r="C43" s="3"/>
      <c r="D43" s="3"/>
      <c r="E43" s="3"/>
      <c r="F43" s="3"/>
      <c r="G43" s="3"/>
      <c r="H43" s="3"/>
      <c r="I43" s="3"/>
      <c r="J43" s="3"/>
      <c r="K43" s="3"/>
      <c r="L43" s="40"/>
      <c r="M43" s="3"/>
      <c r="N43" s="3"/>
      <c r="O43" s="3"/>
      <c r="P43" s="3"/>
      <c r="Q43" s="3"/>
      <c r="S43" s="7"/>
    </row>
    <row r="44" spans="2:26" ht="27.75" customHeight="1" x14ac:dyDescent="0.25">
      <c r="C44" s="3"/>
      <c r="D44" s="3"/>
      <c r="E44" s="41"/>
      <c r="F44" s="41"/>
      <c r="G44" s="41"/>
      <c r="H44" s="41"/>
      <c r="I44" s="14"/>
      <c r="J44" s="3"/>
      <c r="K44" s="3"/>
      <c r="L44" s="3"/>
      <c r="M44" s="3"/>
      <c r="N44" s="3"/>
      <c r="O44" s="3"/>
      <c r="P44" s="3"/>
      <c r="Q44" s="3"/>
      <c r="R44" s="3"/>
      <c r="S44" s="4"/>
      <c r="Y44" s="44">
        <f>0.8554-0.1977</f>
        <v>0.65770000000000006</v>
      </c>
      <c r="Z44" s="44"/>
    </row>
    <row r="45" spans="2:26" ht="27" customHeight="1" x14ac:dyDescent="0.25">
      <c r="C45" s="3"/>
      <c r="D45" s="3"/>
      <c r="E45" s="41"/>
      <c r="F45" s="41"/>
      <c r="G45" s="41"/>
      <c r="H45" s="41"/>
      <c r="I45" s="14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2:26" ht="15" customHeight="1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7">
        <v>75</v>
      </c>
      <c r="O46" s="7"/>
      <c r="P46" s="7">
        <v>98</v>
      </c>
      <c r="Q46" s="5"/>
      <c r="R46" s="5"/>
      <c r="S46" s="3"/>
    </row>
    <row r="47" spans="2:26" x14ac:dyDescent="0.25">
      <c r="N47" s="7">
        <v>45</v>
      </c>
      <c r="O47" s="7"/>
      <c r="P47" s="7">
        <v>37</v>
      </c>
      <c r="Q47" s="5"/>
      <c r="R47" s="5"/>
    </row>
    <row r="48" spans="2:26" x14ac:dyDescent="0.25">
      <c r="N48" s="7">
        <v>25</v>
      </c>
      <c r="O48" s="7"/>
      <c r="P48" s="7">
        <v>43</v>
      </c>
      <c r="Q48" s="5"/>
      <c r="R48" s="5"/>
    </row>
    <row r="49" spans="14:20" x14ac:dyDescent="0.25">
      <c r="N49" s="7">
        <v>100</v>
      </c>
      <c r="O49" s="7"/>
      <c r="P49" s="7">
        <v>61</v>
      </c>
      <c r="Q49" s="5"/>
      <c r="R49" s="5"/>
    </row>
    <row r="50" spans="14:20" x14ac:dyDescent="0.25">
      <c r="N50" s="7">
        <v>100</v>
      </c>
      <c r="O50" s="7"/>
      <c r="P50" s="7">
        <v>30</v>
      </c>
      <c r="Q50" s="5"/>
      <c r="R50" s="5"/>
    </row>
    <row r="51" spans="14:20" x14ac:dyDescent="0.25">
      <c r="N51" s="6"/>
      <c r="O51" s="6"/>
      <c r="P51" s="5"/>
      <c r="Q51" s="5"/>
      <c r="R51" s="5"/>
    </row>
    <row r="52" spans="14:20" x14ac:dyDescent="0.25">
      <c r="N52" s="6"/>
      <c r="O52" s="6"/>
      <c r="P52" s="5"/>
      <c r="Q52" s="5"/>
      <c r="R52" s="5"/>
    </row>
    <row r="55" spans="14:20" x14ac:dyDescent="0.25">
      <c r="T55" s="10"/>
    </row>
  </sheetData>
  <mergeCells count="6">
    <mergeCell ref="Y39:Z39"/>
    <mergeCell ref="Y41:Z41"/>
    <mergeCell ref="Y44:Z44"/>
    <mergeCell ref="L42:L43"/>
    <mergeCell ref="E44:F45"/>
    <mergeCell ref="G44:H45"/>
  </mergeCells>
  <pageMargins left="0.7" right="0.7" top="0.75" bottom="0.75" header="0.3" footer="0.3"/>
  <pageSetup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7:T55"/>
  <sheetViews>
    <sheetView zoomScale="60" zoomScaleNormal="60" workbookViewId="0"/>
  </sheetViews>
  <sheetFormatPr defaultColWidth="9.140625" defaultRowHeight="15" x14ac:dyDescent="0.25"/>
  <cols>
    <col min="1" max="6" width="9.140625" style="1"/>
    <col min="7" max="7" width="10.140625" style="1" bestFit="1" customWidth="1"/>
    <col min="8" max="9" width="9.140625" style="1"/>
    <col min="10" max="10" width="6" style="1" customWidth="1"/>
    <col min="11" max="12" width="9.140625" style="1"/>
    <col min="13" max="13" width="13.7109375" style="1" customWidth="1"/>
    <col min="14" max="14" width="11.140625" style="1" customWidth="1"/>
    <col min="15" max="15" width="12.28515625" style="1" customWidth="1"/>
    <col min="16" max="16" width="13" style="1" customWidth="1"/>
    <col min="17" max="17" width="11.5703125" style="1" customWidth="1"/>
    <col min="18" max="18" width="11.140625" style="1" customWidth="1"/>
    <col min="19" max="16384" width="9.140625" style="1"/>
  </cols>
  <sheetData>
    <row r="17" spans="2:6" ht="10.15" customHeight="1" x14ac:dyDescent="0.25"/>
    <row r="18" spans="2:6" ht="20.45" customHeight="1" x14ac:dyDescent="0.25"/>
    <row r="19" spans="2:6" ht="14.45" customHeight="1" x14ac:dyDescent="0.25"/>
    <row r="26" spans="2:6" ht="23.45" customHeight="1" x14ac:dyDescent="0.25"/>
    <row r="27" spans="2:6" ht="14.45" customHeight="1" x14ac:dyDescent="0.25"/>
    <row r="28" spans="2:6" ht="16.149999999999999" customHeight="1" x14ac:dyDescent="0.25"/>
    <row r="29" spans="2:6" ht="14.45" customHeight="1" x14ac:dyDescent="0.25"/>
    <row r="30" spans="2:6" ht="18.600000000000001" customHeight="1" x14ac:dyDescent="0.25"/>
    <row r="31" spans="2:6" ht="18.600000000000001" customHeight="1" x14ac:dyDescent="0.25"/>
    <row r="32" spans="2:6" x14ac:dyDescent="0.25">
      <c r="B32" s="3"/>
      <c r="C32" s="3"/>
      <c r="D32" s="3"/>
      <c r="E32" s="3"/>
      <c r="F32" s="3"/>
    </row>
    <row r="33" spans="2:19" ht="21" customHeight="1" x14ac:dyDescent="0.25">
      <c r="B33" s="3"/>
      <c r="C33" s="3"/>
      <c r="D33" s="3"/>
      <c r="E33" s="3"/>
      <c r="F33" s="3"/>
      <c r="J33" s="3"/>
      <c r="L33" s="3"/>
      <c r="M33" s="3"/>
    </row>
    <row r="34" spans="2:19" ht="15" customHeight="1" x14ac:dyDescent="0.25">
      <c r="B34" s="3"/>
      <c r="C34" s="3"/>
      <c r="D34" s="3"/>
      <c r="E34" s="3"/>
      <c r="F34" s="3"/>
      <c r="J34" s="3"/>
      <c r="L34" s="3"/>
      <c r="M34" s="3"/>
    </row>
    <row r="35" spans="2:19" ht="15" customHeight="1" x14ac:dyDescent="0.25">
      <c r="B35" s="3"/>
      <c r="C35" s="3"/>
      <c r="D35" s="3"/>
      <c r="E35" s="3"/>
      <c r="F35" s="3"/>
      <c r="G35" s="3"/>
      <c r="H35" s="3"/>
      <c r="I35" s="3"/>
      <c r="J35" s="3"/>
      <c r="L35" s="3"/>
      <c r="M35" s="3"/>
    </row>
    <row r="36" spans="2:19" ht="15" customHeight="1" x14ac:dyDescent="0.25">
      <c r="B36" s="3"/>
      <c r="C36" s="3"/>
      <c r="D36" s="3"/>
      <c r="E36" s="3"/>
      <c r="F36" s="3"/>
      <c r="G36" s="3"/>
      <c r="H36" s="3"/>
      <c r="I36" s="3"/>
      <c r="J36" s="3"/>
      <c r="L36" s="3"/>
      <c r="M36" s="3"/>
    </row>
    <row r="37" spans="2:19" ht="19.899999999999999" customHeight="1" x14ac:dyDescent="0.25">
      <c r="B37" s="3"/>
      <c r="C37" s="3"/>
      <c r="D37" s="3"/>
      <c r="E37" s="3"/>
      <c r="F37" s="3"/>
      <c r="G37" s="9"/>
      <c r="H37" s="8"/>
      <c r="I37" s="8"/>
      <c r="J37" s="3"/>
      <c r="L37" s="3"/>
      <c r="M37" s="3"/>
    </row>
    <row r="38" spans="2:19" ht="19.899999999999999" customHeight="1" x14ac:dyDescent="0.25">
      <c r="B38" s="3"/>
      <c r="C38" s="3"/>
      <c r="D38" s="3"/>
      <c r="E38" s="3"/>
      <c r="F38" s="3"/>
      <c r="J38" s="3"/>
      <c r="L38" s="3"/>
      <c r="M38" s="3"/>
    </row>
    <row r="39" spans="2:19" ht="25.5" customHeight="1" x14ac:dyDescent="0.25">
      <c r="C39" s="12"/>
      <c r="D39" s="12"/>
      <c r="E39" s="12"/>
      <c r="F39" s="12"/>
      <c r="G39" s="3"/>
      <c r="H39" s="3"/>
      <c r="I39" s="3"/>
      <c r="J39" s="3"/>
      <c r="K39" s="2"/>
      <c r="L39" s="3"/>
      <c r="M39" s="3"/>
      <c r="N39" s="3"/>
    </row>
    <row r="40" spans="2:19" x14ac:dyDescent="0.25">
      <c r="C40" s="3"/>
      <c r="D40" s="3"/>
      <c r="E40" s="3"/>
      <c r="F40" s="3"/>
      <c r="G40" s="3"/>
      <c r="H40" s="3">
        <v>1</v>
      </c>
      <c r="I40" s="3"/>
      <c r="J40" s="3"/>
      <c r="K40" s="3"/>
      <c r="L40" s="3"/>
      <c r="M40" s="3"/>
      <c r="N40" s="3"/>
    </row>
    <row r="41" spans="2:19" x14ac:dyDescent="0.2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2:19" ht="25.5" customHeight="1" x14ac:dyDescent="0.25">
      <c r="C42" s="3"/>
      <c r="D42" s="3"/>
      <c r="E42" s="3"/>
      <c r="F42" s="3"/>
      <c r="G42" s="3"/>
      <c r="H42" s="3"/>
      <c r="I42" s="3"/>
      <c r="J42" s="3"/>
      <c r="K42" s="3"/>
      <c r="L42" s="40"/>
      <c r="M42" s="3"/>
      <c r="N42" s="3"/>
      <c r="O42" s="3"/>
      <c r="P42" s="3"/>
      <c r="Q42" s="3"/>
      <c r="S42" s="7">
        <v>110000</v>
      </c>
    </row>
    <row r="43" spans="2:19" ht="25.5" customHeight="1" x14ac:dyDescent="0.25">
      <c r="C43" s="3"/>
      <c r="D43" s="3"/>
      <c r="E43" s="3"/>
      <c r="F43" s="3"/>
      <c r="G43" s="3"/>
      <c r="H43" s="3"/>
      <c r="I43" s="3"/>
      <c r="J43" s="3"/>
      <c r="K43" s="3"/>
      <c r="L43" s="40"/>
      <c r="M43" s="3"/>
      <c r="N43" s="3"/>
      <c r="O43" s="3"/>
      <c r="P43" s="3"/>
      <c r="Q43" s="3"/>
      <c r="S43" s="7"/>
    </row>
    <row r="44" spans="2:19" ht="27.75" customHeight="1" x14ac:dyDescent="0.25">
      <c r="C44" s="3"/>
      <c r="D44" s="3"/>
      <c r="E44" s="41"/>
      <c r="F44" s="41"/>
      <c r="G44" s="41"/>
      <c r="H44" s="41"/>
      <c r="I44" s="14"/>
      <c r="J44" s="3"/>
      <c r="K44" s="3"/>
      <c r="L44" s="3"/>
      <c r="M44" s="3"/>
      <c r="N44" s="3"/>
      <c r="O44" s="3"/>
      <c r="P44" s="3"/>
      <c r="Q44" s="3"/>
      <c r="R44" s="3"/>
      <c r="S44" s="4"/>
    </row>
    <row r="45" spans="2:19" ht="27" customHeight="1" x14ac:dyDescent="0.25">
      <c r="C45" s="3"/>
      <c r="D45" s="3"/>
      <c r="E45" s="41"/>
      <c r="F45" s="41"/>
      <c r="G45" s="41"/>
      <c r="H45" s="41"/>
      <c r="I45" s="14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2:19" ht="15" customHeight="1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7">
        <v>75</v>
      </c>
      <c r="O46" s="7"/>
      <c r="P46" s="7">
        <v>98</v>
      </c>
      <c r="Q46" s="5"/>
      <c r="R46" s="5"/>
      <c r="S46" s="3"/>
    </row>
    <row r="47" spans="2:19" x14ac:dyDescent="0.25">
      <c r="N47" s="7">
        <v>45</v>
      </c>
      <c r="O47" s="7"/>
      <c r="P47" s="7">
        <v>37</v>
      </c>
      <c r="Q47" s="5"/>
      <c r="R47" s="5"/>
    </row>
    <row r="48" spans="2:19" x14ac:dyDescent="0.25">
      <c r="N48" s="7">
        <v>25</v>
      </c>
      <c r="O48" s="7"/>
      <c r="P48" s="7">
        <v>43</v>
      </c>
      <c r="Q48" s="5"/>
      <c r="R48" s="5"/>
    </row>
    <row r="49" spans="14:20" x14ac:dyDescent="0.25">
      <c r="N49" s="7">
        <v>100</v>
      </c>
      <c r="O49" s="7"/>
      <c r="P49" s="7">
        <v>61</v>
      </c>
      <c r="Q49" s="5"/>
      <c r="R49" s="5"/>
    </row>
    <row r="50" spans="14:20" x14ac:dyDescent="0.25">
      <c r="N50" s="7">
        <v>100</v>
      </c>
      <c r="O50" s="7"/>
      <c r="P50" s="7">
        <v>30</v>
      </c>
      <c r="Q50" s="5"/>
      <c r="R50" s="5"/>
    </row>
    <row r="51" spans="14:20" x14ac:dyDescent="0.25">
      <c r="N51" s="6"/>
      <c r="O51" s="6"/>
      <c r="P51" s="5"/>
      <c r="Q51" s="5"/>
      <c r="R51" s="5"/>
    </row>
    <row r="52" spans="14:20" x14ac:dyDescent="0.25">
      <c r="N52" s="6"/>
      <c r="O52" s="6"/>
      <c r="P52" s="5"/>
      <c r="Q52" s="5"/>
      <c r="R52" s="5"/>
    </row>
    <row r="55" spans="14:20" x14ac:dyDescent="0.25">
      <c r="T55" s="10"/>
    </row>
  </sheetData>
  <mergeCells count="3">
    <mergeCell ref="L42:L43"/>
    <mergeCell ref="E44:F45"/>
    <mergeCell ref="G44:H4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8:U52"/>
  <sheetViews>
    <sheetView zoomScale="70" zoomScaleNormal="70" workbookViewId="0"/>
  </sheetViews>
  <sheetFormatPr defaultColWidth="9.140625" defaultRowHeight="15" x14ac:dyDescent="0.25"/>
  <cols>
    <col min="1" max="6" width="9.140625" style="1"/>
    <col min="7" max="7" width="10.140625" style="1" bestFit="1" customWidth="1"/>
    <col min="8" max="13" width="9.140625" style="1"/>
    <col min="14" max="14" width="13.7109375" style="1" customWidth="1"/>
    <col min="15" max="15" width="8.5703125" style="1" customWidth="1"/>
    <col min="16" max="16" width="9" style="1" customWidth="1"/>
    <col min="17" max="18" width="9.85546875" style="1" customWidth="1"/>
    <col min="19" max="19" width="8.85546875" style="1" customWidth="1"/>
    <col min="20" max="20" width="9.140625" style="1"/>
    <col min="21" max="21" width="10" style="1" customWidth="1"/>
    <col min="22" max="22" width="9.140625" style="1" customWidth="1"/>
    <col min="23" max="16384" width="9.140625" style="1"/>
  </cols>
  <sheetData>
    <row r="18" spans="2:20" ht="19.899999999999999" customHeight="1" x14ac:dyDescent="0.25"/>
    <row r="19" spans="2:20" ht="15" customHeight="1" x14ac:dyDescent="0.25"/>
    <row r="20" spans="2:20" ht="16.149999999999999" customHeight="1" x14ac:dyDescent="0.25"/>
    <row r="21" spans="2:20" ht="15" customHeight="1" x14ac:dyDescent="0.25"/>
    <row r="22" spans="2:20" ht="15" customHeight="1" x14ac:dyDescent="0.25"/>
    <row r="23" spans="2:20" ht="15" customHeight="1" x14ac:dyDescent="0.25"/>
    <row r="24" spans="2:20" ht="14.45" customHeight="1" x14ac:dyDescent="0.25"/>
    <row r="25" spans="2:20" ht="14.45" customHeight="1" x14ac:dyDescent="0.25"/>
    <row r="26" spans="2:20" ht="16.149999999999999" customHeight="1" x14ac:dyDescent="0.25"/>
    <row r="27" spans="2:20" ht="14.45" customHeight="1" x14ac:dyDescent="0.25"/>
    <row r="28" spans="2:20" ht="14.45" customHeight="1" x14ac:dyDescent="0.25">
      <c r="Q28" s="45">
        <f>_xlfn.NORM.S.DIST(1.23,1)</f>
        <v>0.89065144757430814</v>
      </c>
      <c r="R28" s="46"/>
      <c r="S28" s="47"/>
    </row>
    <row r="29" spans="2:20" ht="22.9" customHeight="1" x14ac:dyDescent="0.25">
      <c r="B29" s="3"/>
      <c r="C29" s="3"/>
      <c r="D29" s="3"/>
      <c r="E29" s="3"/>
      <c r="F29" s="3"/>
      <c r="Q29" s="48"/>
      <c r="R29" s="49"/>
      <c r="S29" s="50"/>
    </row>
    <row r="30" spans="2:20" ht="18.600000000000001" customHeight="1" x14ac:dyDescent="0.25">
      <c r="B30" s="3"/>
      <c r="C30" s="3"/>
      <c r="D30" s="3"/>
      <c r="E30" s="3"/>
      <c r="F30" s="3"/>
      <c r="I30" s="3"/>
      <c r="J30" s="3"/>
      <c r="K30" s="3"/>
      <c r="L30" s="3"/>
      <c r="M30" s="3"/>
      <c r="N30" s="3"/>
    </row>
    <row r="31" spans="2:20" ht="15" customHeight="1" x14ac:dyDescent="0.25">
      <c r="B31" s="3"/>
      <c r="C31" s="3"/>
      <c r="D31" s="3"/>
      <c r="E31" s="3"/>
      <c r="F31" s="3"/>
      <c r="I31" s="3"/>
      <c r="J31" s="3"/>
      <c r="K31" s="3"/>
      <c r="L31" s="3"/>
      <c r="M31" s="3"/>
      <c r="N31" s="3"/>
      <c r="Q31" s="45">
        <f>_xlfn.NORM.S.DIST(-0.12,1)</f>
        <v>0.45224157397941611</v>
      </c>
      <c r="R31" s="46"/>
      <c r="S31" s="47"/>
    </row>
    <row r="32" spans="2:20" ht="15" customHeight="1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5"/>
      <c r="P32" s="15"/>
      <c r="Q32" s="48"/>
      <c r="R32" s="49"/>
      <c r="S32" s="50"/>
      <c r="T32" s="15"/>
    </row>
    <row r="33" spans="2:20" ht="30" customHeight="1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57"/>
      <c r="P33" s="57"/>
      <c r="Q33" s="15"/>
      <c r="R33" s="15"/>
      <c r="S33" s="15"/>
      <c r="T33" s="15"/>
    </row>
    <row r="34" spans="2:20" ht="24.6" customHeight="1" x14ac:dyDescent="0.25">
      <c r="B34" s="3"/>
      <c r="C34" s="3"/>
      <c r="D34" s="3"/>
      <c r="E34" s="3"/>
      <c r="F34" s="3"/>
      <c r="G34" s="9">
        <v>121</v>
      </c>
      <c r="H34" s="8"/>
      <c r="I34" s="3"/>
      <c r="J34" s="3"/>
      <c r="K34" s="3"/>
      <c r="L34" s="3"/>
      <c r="M34" s="3"/>
      <c r="N34" s="3"/>
      <c r="O34" s="57"/>
      <c r="P34" s="57"/>
      <c r="Q34" s="51">
        <f>Q28-Q31</f>
        <v>0.43840987359489203</v>
      </c>
      <c r="R34" s="52"/>
      <c r="S34" s="53"/>
      <c r="T34" s="15"/>
    </row>
    <row r="35" spans="2:20" ht="25.15" customHeight="1" x14ac:dyDescent="0.25">
      <c r="B35" s="3"/>
      <c r="C35" s="3"/>
      <c r="D35" s="3"/>
      <c r="E35" s="3"/>
      <c r="F35" s="3"/>
      <c r="I35" s="3"/>
      <c r="J35" s="3"/>
      <c r="K35" s="3"/>
      <c r="L35" s="3"/>
      <c r="M35" s="3"/>
      <c r="N35" s="3"/>
      <c r="O35" s="15"/>
      <c r="P35" s="15"/>
      <c r="Q35" s="54"/>
      <c r="R35" s="55"/>
      <c r="S35" s="56"/>
      <c r="T35" s="15"/>
    </row>
    <row r="36" spans="2:20" ht="25.5" customHeight="1" x14ac:dyDescent="0.25">
      <c r="C36" s="12"/>
      <c r="D36" s="12"/>
      <c r="E36" s="12"/>
      <c r="F36" s="12"/>
      <c r="G36" s="3"/>
      <c r="H36" s="3"/>
      <c r="I36" s="3">
        <v>2000</v>
      </c>
      <c r="J36" s="2"/>
      <c r="K36" s="3"/>
      <c r="L36" s="3"/>
      <c r="M36" s="3"/>
      <c r="N36" s="3"/>
      <c r="O36" s="57"/>
      <c r="P36" s="57"/>
      <c r="Q36" s="16"/>
      <c r="R36" s="16"/>
      <c r="S36" s="15"/>
      <c r="T36" s="17"/>
    </row>
    <row r="37" spans="2:20" ht="14.45" customHeight="1" x14ac:dyDescent="0.25">
      <c r="C37" s="3"/>
      <c r="D37" s="3"/>
      <c r="E37" s="3"/>
      <c r="F37" s="3"/>
      <c r="G37" s="3"/>
      <c r="H37" s="3">
        <v>1</v>
      </c>
      <c r="I37" s="3"/>
      <c r="J37" s="3"/>
      <c r="K37" s="3"/>
      <c r="L37" s="3"/>
      <c r="M37" s="3"/>
      <c r="N37" s="3"/>
      <c r="O37" s="57"/>
      <c r="P37" s="57"/>
      <c r="Q37" s="16"/>
      <c r="R37" s="16"/>
      <c r="S37" s="15"/>
      <c r="T37" s="17"/>
    </row>
    <row r="38" spans="2:20" x14ac:dyDescent="0.2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6"/>
      <c r="P38" s="16"/>
      <c r="Q38" s="16"/>
      <c r="R38" s="16"/>
      <c r="S38" s="15"/>
      <c r="T38" s="17"/>
    </row>
    <row r="39" spans="2:20" ht="25.5" customHeight="1" x14ac:dyDescent="0.25">
      <c r="C39" s="3"/>
      <c r="D39" s="3"/>
      <c r="E39" s="3"/>
      <c r="F39" s="3"/>
      <c r="G39" s="3"/>
      <c r="H39" s="3"/>
      <c r="I39" s="3"/>
      <c r="J39" s="3"/>
      <c r="K39" s="40"/>
      <c r="L39" s="30"/>
      <c r="M39" s="30"/>
      <c r="N39" s="3"/>
      <c r="O39" s="16"/>
      <c r="P39" s="16"/>
      <c r="Q39" s="16"/>
      <c r="R39" s="16"/>
      <c r="S39" s="15"/>
      <c r="T39" s="17"/>
    </row>
    <row r="40" spans="2:20" ht="25.5" customHeight="1" x14ac:dyDescent="0.25">
      <c r="C40" s="3"/>
      <c r="D40" s="3"/>
      <c r="E40" s="3"/>
      <c r="F40" s="3"/>
      <c r="G40" s="3"/>
      <c r="H40" s="3"/>
      <c r="I40" s="3"/>
      <c r="J40" s="3"/>
      <c r="K40" s="40"/>
      <c r="L40" s="30"/>
      <c r="M40" s="30"/>
      <c r="N40" s="3"/>
      <c r="O40" s="3"/>
      <c r="P40" s="3"/>
      <c r="Q40" s="3"/>
      <c r="R40" s="3"/>
      <c r="T40" s="7"/>
    </row>
    <row r="41" spans="2:20" ht="27.75" customHeight="1" x14ac:dyDescent="0.25">
      <c r="C41" s="3"/>
      <c r="D41" s="3"/>
      <c r="E41" s="41"/>
      <c r="F41" s="41"/>
      <c r="G41" s="41"/>
      <c r="H41" s="41"/>
      <c r="I41" s="3"/>
      <c r="J41" s="3"/>
      <c r="K41" s="3"/>
      <c r="L41" s="3"/>
      <c r="M41" s="3"/>
      <c r="N41" s="3"/>
      <c r="Q41" s="3"/>
      <c r="R41" s="3"/>
      <c r="S41" s="3"/>
      <c r="T41" s="4"/>
    </row>
    <row r="42" spans="2:20" ht="27" customHeight="1" x14ac:dyDescent="0.25">
      <c r="C42" s="3"/>
      <c r="D42" s="3"/>
      <c r="E42" s="41"/>
      <c r="F42" s="41"/>
      <c r="G42" s="41"/>
      <c r="H42" s="41"/>
      <c r="I42" s="3"/>
      <c r="J42" s="3"/>
      <c r="K42" s="3"/>
      <c r="L42" s="3"/>
      <c r="M42" s="3"/>
      <c r="N42" s="3"/>
      <c r="Q42" s="3"/>
      <c r="R42" s="3"/>
      <c r="S42" s="3"/>
      <c r="T42" s="3"/>
    </row>
    <row r="43" spans="2:20" ht="15" customHeight="1" x14ac:dyDescent="0.2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7">
        <v>75</v>
      </c>
      <c r="P43" s="7"/>
      <c r="Q43" s="7">
        <v>98</v>
      </c>
      <c r="R43" s="5"/>
      <c r="S43" s="5"/>
      <c r="T43" s="3"/>
    </row>
    <row r="44" spans="2:20" x14ac:dyDescent="0.25">
      <c r="O44" s="7">
        <v>45</v>
      </c>
      <c r="P44" s="7"/>
      <c r="Q44" s="7">
        <v>37</v>
      </c>
      <c r="R44" s="5"/>
      <c r="S44" s="5"/>
    </row>
    <row r="45" spans="2:20" x14ac:dyDescent="0.25">
      <c r="O45" s="7">
        <v>25</v>
      </c>
      <c r="P45" s="7"/>
      <c r="Q45" s="7">
        <v>43</v>
      </c>
      <c r="R45" s="5"/>
      <c r="S45" s="5"/>
    </row>
    <row r="46" spans="2:20" x14ac:dyDescent="0.25">
      <c r="O46" s="7">
        <v>100</v>
      </c>
      <c r="P46" s="7"/>
      <c r="Q46" s="7">
        <v>61</v>
      </c>
      <c r="R46" s="5"/>
      <c r="S46" s="5"/>
    </row>
    <row r="47" spans="2:20" x14ac:dyDescent="0.25">
      <c r="O47" s="7">
        <v>100</v>
      </c>
      <c r="P47" s="7"/>
      <c r="Q47" s="7">
        <v>30</v>
      </c>
      <c r="R47" s="5"/>
      <c r="S47" s="5"/>
    </row>
    <row r="48" spans="2:20" x14ac:dyDescent="0.25">
      <c r="O48" s="6"/>
      <c r="P48" s="6"/>
      <c r="Q48" s="5"/>
      <c r="R48" s="5"/>
      <c r="S48" s="5"/>
    </row>
    <row r="49" spans="15:21" x14ac:dyDescent="0.25">
      <c r="O49" s="6"/>
      <c r="P49" s="6"/>
      <c r="Q49" s="5"/>
      <c r="R49" s="5"/>
      <c r="S49" s="5"/>
    </row>
    <row r="52" spans="15:21" x14ac:dyDescent="0.25">
      <c r="U52" s="10"/>
    </row>
  </sheetData>
  <mergeCells count="8">
    <mergeCell ref="K39:K40"/>
    <mergeCell ref="E41:F42"/>
    <mergeCell ref="G41:H42"/>
    <mergeCell ref="Q28:S29"/>
    <mergeCell ref="Q31:S32"/>
    <mergeCell ref="Q34:S35"/>
    <mergeCell ref="O33:P34"/>
    <mergeCell ref="O36:P37"/>
  </mergeCells>
  <pageMargins left="0.7" right="0.7" top="0.75" bottom="0.75" header="0.3" footer="0.3"/>
  <pageSetup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2:AA52"/>
  <sheetViews>
    <sheetView zoomScale="70" zoomScaleNormal="70" workbookViewId="0"/>
  </sheetViews>
  <sheetFormatPr defaultColWidth="9.140625" defaultRowHeight="15" x14ac:dyDescent="0.25"/>
  <cols>
    <col min="1" max="6" width="9.140625" style="1"/>
    <col min="7" max="7" width="10.140625" style="1" bestFit="1" customWidth="1"/>
    <col min="8" max="13" width="9.140625" style="1"/>
    <col min="14" max="14" width="13.7109375" style="1" customWidth="1"/>
    <col min="15" max="15" width="8.5703125" style="1" customWidth="1"/>
    <col min="16" max="16" width="9" style="1" customWidth="1"/>
    <col min="17" max="18" width="9.85546875" style="1" customWidth="1"/>
    <col min="19" max="19" width="8.85546875" style="1" customWidth="1"/>
    <col min="20" max="20" width="9.140625" style="1"/>
    <col min="21" max="21" width="10" style="1" customWidth="1"/>
    <col min="22" max="22" width="9.140625" style="1" customWidth="1"/>
    <col min="23" max="16384" width="9.140625" style="1"/>
  </cols>
  <sheetData>
    <row r="12" spans="15:27" x14ac:dyDescent="0.25"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5:27" x14ac:dyDescent="0.25"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5:27" x14ac:dyDescent="0.25"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5:27" x14ac:dyDescent="0.25"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5:27" x14ac:dyDescent="0.25"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2:27" x14ac:dyDescent="0.25"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2:27" ht="19.899999999999999" customHeight="1" x14ac:dyDescent="0.25"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2:27" ht="15" customHeight="1" x14ac:dyDescent="0.25"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2:27" ht="16.149999999999999" customHeight="1" x14ac:dyDescent="0.25"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2:27" ht="15" customHeight="1" x14ac:dyDescent="0.25"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2:27" ht="15" customHeight="1" x14ac:dyDescent="0.25"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2:27" ht="15" customHeight="1" x14ac:dyDescent="0.25"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2:27" ht="14.45" customHeight="1" x14ac:dyDescent="0.25"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2:27" ht="14.45" customHeight="1" x14ac:dyDescent="0.25"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2:27" ht="16.149999999999999" customHeight="1" x14ac:dyDescent="0.25"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2:27" ht="14.45" customHeight="1" x14ac:dyDescent="0.25"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2:27" ht="14.45" customHeight="1" x14ac:dyDescent="0.25">
      <c r="O28"/>
      <c r="P28"/>
      <c r="Q28"/>
      <c r="R28"/>
      <c r="S28"/>
      <c r="T28"/>
      <c r="U28" s="13"/>
      <c r="V28"/>
      <c r="W28"/>
      <c r="X28"/>
      <c r="Y28"/>
      <c r="Z28"/>
      <c r="AA28"/>
    </row>
    <row r="29" spans="2:27" ht="22.9" customHeight="1" x14ac:dyDescent="0.25">
      <c r="B29" s="3"/>
      <c r="C29" s="3"/>
      <c r="D29" s="3"/>
      <c r="E29" s="3"/>
      <c r="F29" s="3"/>
      <c r="O29" s="34"/>
      <c r="P29" s="34"/>
      <c r="Q29"/>
      <c r="R29"/>
      <c r="S29"/>
      <c r="T29"/>
      <c r="U29"/>
      <c r="V29"/>
      <c r="W29"/>
      <c r="X29"/>
      <c r="Y29"/>
      <c r="Z29"/>
      <c r="AA29"/>
    </row>
    <row r="30" spans="2:27" ht="18.600000000000001" customHeight="1" x14ac:dyDescent="0.25">
      <c r="B30" s="3"/>
      <c r="C30" s="3"/>
      <c r="D30" s="3"/>
      <c r="E30" s="3"/>
      <c r="F30" s="3"/>
      <c r="I30" s="3"/>
      <c r="J30" s="3"/>
      <c r="K30" s="3"/>
      <c r="L30" s="3"/>
      <c r="M30" s="3"/>
      <c r="N30" s="3"/>
      <c r="O30" s="34"/>
      <c r="P30" s="34"/>
      <c r="Q30"/>
      <c r="R30"/>
      <c r="S30"/>
      <c r="T30"/>
      <c r="U30"/>
      <c r="V30"/>
      <c r="W30"/>
      <c r="X30"/>
      <c r="Y30"/>
      <c r="Z30"/>
      <c r="AA30"/>
    </row>
    <row r="31" spans="2:27" ht="15" customHeight="1" x14ac:dyDescent="0.25">
      <c r="B31" s="3"/>
      <c r="C31" s="3"/>
      <c r="D31" s="3"/>
      <c r="E31" s="3"/>
      <c r="F31" s="3"/>
      <c r="I31" s="3"/>
      <c r="J31" s="3"/>
      <c r="K31" s="3"/>
      <c r="L31" s="3"/>
      <c r="M31" s="3"/>
      <c r="N31" s="3"/>
      <c r="O31" s="34"/>
      <c r="P31" s="34"/>
      <c r="Q31"/>
      <c r="R31"/>
      <c r="S31"/>
      <c r="T31"/>
      <c r="U31"/>
      <c r="V31"/>
      <c r="W31"/>
      <c r="X31"/>
      <c r="Y31"/>
      <c r="Z31"/>
      <c r="AA31"/>
    </row>
    <row r="32" spans="2:27" ht="15" customHeight="1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5"/>
      <c r="P32" s="15"/>
      <c r="Q32" s="15"/>
      <c r="R32" s="15"/>
      <c r="S32" s="15"/>
      <c r="T32" s="15"/>
    </row>
    <row r="33" spans="2:20" ht="30" customHeight="1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57"/>
      <c r="P33" s="57"/>
      <c r="Q33" s="15"/>
      <c r="R33" s="15"/>
      <c r="S33" s="15"/>
      <c r="T33" s="15"/>
    </row>
    <row r="34" spans="2:20" ht="24.6" customHeight="1" x14ac:dyDescent="0.25">
      <c r="B34" s="3"/>
      <c r="C34" s="3"/>
      <c r="D34" s="3"/>
      <c r="E34" s="3"/>
      <c r="F34" s="3"/>
      <c r="G34" s="9">
        <v>121</v>
      </c>
      <c r="H34" s="8"/>
      <c r="I34" s="3"/>
      <c r="J34" s="3"/>
      <c r="K34" s="3"/>
      <c r="L34" s="3"/>
      <c r="M34" s="3"/>
      <c r="N34" s="3"/>
      <c r="O34" s="57"/>
      <c r="P34" s="57"/>
      <c r="Q34" s="15"/>
      <c r="R34" s="15"/>
      <c r="S34" s="15"/>
      <c r="T34" s="15"/>
    </row>
    <row r="35" spans="2:20" ht="25.15" customHeight="1" x14ac:dyDescent="0.25">
      <c r="B35" s="3"/>
      <c r="C35" s="3"/>
      <c r="D35" s="3"/>
      <c r="E35" s="3"/>
      <c r="F35" s="3"/>
      <c r="I35" s="3"/>
      <c r="J35" s="3"/>
      <c r="K35" s="3"/>
      <c r="L35" s="3"/>
      <c r="M35" s="3"/>
      <c r="N35" s="3"/>
      <c r="O35" s="15"/>
      <c r="P35" s="15"/>
      <c r="Q35" s="15"/>
      <c r="R35" s="15"/>
      <c r="S35" s="15"/>
      <c r="T35" s="15"/>
    </row>
    <row r="36" spans="2:20" ht="25.5" customHeight="1" x14ac:dyDescent="0.25">
      <c r="C36" s="12"/>
      <c r="D36" s="12"/>
      <c r="E36" s="12"/>
      <c r="F36" s="12"/>
      <c r="G36" s="3"/>
      <c r="H36" s="3"/>
      <c r="I36" s="3">
        <v>2000</v>
      </c>
      <c r="J36" s="2"/>
      <c r="K36" s="3"/>
      <c r="L36" s="3"/>
      <c r="M36" s="3"/>
      <c r="N36" s="3"/>
      <c r="O36" s="57"/>
      <c r="P36" s="57"/>
      <c r="Q36" s="16"/>
      <c r="R36" s="16"/>
      <c r="S36" s="15"/>
      <c r="T36" s="17"/>
    </row>
    <row r="37" spans="2:20" ht="14.45" customHeight="1" x14ac:dyDescent="0.25">
      <c r="C37" s="3"/>
      <c r="D37" s="3"/>
      <c r="E37" s="3"/>
      <c r="F37" s="3"/>
      <c r="G37" s="3"/>
      <c r="H37" s="3">
        <v>1</v>
      </c>
      <c r="I37" s="3"/>
      <c r="J37" s="3"/>
      <c r="K37" s="3"/>
      <c r="L37" s="3"/>
      <c r="M37" s="3"/>
      <c r="N37" s="3"/>
      <c r="O37" s="57"/>
      <c r="P37" s="57"/>
      <c r="Q37" s="16"/>
      <c r="R37" s="16"/>
      <c r="S37" s="15"/>
      <c r="T37" s="17"/>
    </row>
    <row r="38" spans="2:20" x14ac:dyDescent="0.2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6"/>
      <c r="P38" s="16"/>
      <c r="Q38" s="16"/>
      <c r="R38" s="16"/>
      <c r="S38" s="15"/>
      <c r="T38" s="17"/>
    </row>
    <row r="39" spans="2:20" ht="25.5" customHeight="1" x14ac:dyDescent="0.25">
      <c r="C39" s="3"/>
      <c r="D39" s="3"/>
      <c r="E39" s="3"/>
      <c r="F39" s="3"/>
      <c r="G39" s="3"/>
      <c r="H39" s="3"/>
      <c r="I39" s="3"/>
      <c r="J39" s="3"/>
      <c r="K39" s="40"/>
      <c r="L39" s="30"/>
      <c r="M39" s="30"/>
      <c r="N39" s="3"/>
      <c r="O39" s="16"/>
      <c r="P39" s="16"/>
      <c r="Q39" s="16"/>
      <c r="R39" s="16"/>
      <c r="S39" s="15"/>
      <c r="T39" s="17"/>
    </row>
    <row r="40" spans="2:20" ht="25.5" customHeight="1" x14ac:dyDescent="0.25">
      <c r="C40" s="3"/>
      <c r="D40" s="3"/>
      <c r="E40" s="3"/>
      <c r="F40" s="3"/>
      <c r="G40" s="3"/>
      <c r="H40" s="3"/>
      <c r="I40" s="3"/>
      <c r="J40" s="3"/>
      <c r="K40" s="40"/>
      <c r="L40" s="30"/>
      <c r="M40" s="30"/>
      <c r="N40" s="3"/>
      <c r="O40" s="3"/>
      <c r="P40" s="3"/>
      <c r="Q40" s="3"/>
      <c r="R40" s="3"/>
      <c r="T40" s="7"/>
    </row>
    <row r="41" spans="2:20" ht="27.75" customHeight="1" x14ac:dyDescent="0.25">
      <c r="C41" s="3"/>
      <c r="D41" s="3"/>
      <c r="E41" s="41"/>
      <c r="F41" s="41"/>
      <c r="G41" s="41"/>
      <c r="H41" s="41"/>
      <c r="I41" s="3"/>
      <c r="J41" s="3"/>
      <c r="K41" s="3"/>
      <c r="L41" s="3"/>
      <c r="M41" s="3"/>
      <c r="N41" s="3"/>
      <c r="Q41" s="3"/>
      <c r="R41" s="3"/>
      <c r="S41" s="3"/>
      <c r="T41" s="4"/>
    </row>
    <row r="42" spans="2:20" ht="27" customHeight="1" x14ac:dyDescent="0.25">
      <c r="C42" s="3"/>
      <c r="D42" s="3"/>
      <c r="E42" s="41"/>
      <c r="F42" s="41"/>
      <c r="G42" s="41"/>
      <c r="H42" s="41"/>
      <c r="I42" s="3"/>
      <c r="J42" s="3"/>
      <c r="K42" s="3"/>
      <c r="L42" s="3"/>
      <c r="M42" s="3"/>
      <c r="N42" s="3"/>
      <c r="Q42" s="3"/>
      <c r="R42" s="3"/>
      <c r="S42" s="3"/>
      <c r="T42" s="3"/>
    </row>
    <row r="43" spans="2:20" ht="15" customHeight="1" x14ac:dyDescent="0.2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7">
        <v>75</v>
      </c>
      <c r="P43" s="7"/>
      <c r="Q43" s="7">
        <v>98</v>
      </c>
      <c r="R43" s="5"/>
      <c r="S43" s="5"/>
      <c r="T43" s="3"/>
    </row>
    <row r="44" spans="2:20" x14ac:dyDescent="0.25">
      <c r="O44" s="7">
        <v>45</v>
      </c>
      <c r="P44" s="7"/>
      <c r="Q44" s="7">
        <v>37</v>
      </c>
      <c r="R44" s="5"/>
      <c r="S44" s="5"/>
    </row>
    <row r="45" spans="2:20" x14ac:dyDescent="0.25">
      <c r="O45" s="7">
        <v>25</v>
      </c>
      <c r="P45" s="7"/>
      <c r="Q45" s="7">
        <v>43</v>
      </c>
      <c r="R45" s="5"/>
      <c r="S45" s="5"/>
    </row>
    <row r="46" spans="2:20" x14ac:dyDescent="0.25">
      <c r="O46" s="7">
        <v>100</v>
      </c>
      <c r="P46" s="7"/>
      <c r="Q46" s="7">
        <v>61</v>
      </c>
      <c r="R46" s="5"/>
      <c r="S46" s="5"/>
    </row>
    <row r="47" spans="2:20" x14ac:dyDescent="0.25">
      <c r="O47" s="7">
        <v>100</v>
      </c>
      <c r="P47" s="7"/>
      <c r="Q47" s="7">
        <v>30</v>
      </c>
      <c r="R47" s="5"/>
      <c r="S47" s="5"/>
    </row>
    <row r="48" spans="2:20" x14ac:dyDescent="0.25">
      <c r="O48" s="6"/>
      <c r="P48" s="6"/>
      <c r="Q48" s="5"/>
      <c r="R48" s="5"/>
      <c r="S48" s="5"/>
    </row>
    <row r="49" spans="15:21" x14ac:dyDescent="0.25">
      <c r="O49" s="6"/>
      <c r="P49" s="6"/>
      <c r="Q49" s="5"/>
      <c r="R49" s="5"/>
      <c r="S49" s="5"/>
    </row>
    <row r="52" spans="15:21" x14ac:dyDescent="0.25">
      <c r="U52" s="10"/>
    </row>
  </sheetData>
  <mergeCells count="5">
    <mergeCell ref="O33:P34"/>
    <mergeCell ref="O36:P37"/>
    <mergeCell ref="K39:K40"/>
    <mergeCell ref="E41:F42"/>
    <mergeCell ref="G41:H4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O11:Z18"/>
  <sheetViews>
    <sheetView zoomScale="80" zoomScaleNormal="80" workbookViewId="0"/>
  </sheetViews>
  <sheetFormatPr defaultColWidth="8.85546875" defaultRowHeight="15" x14ac:dyDescent="0.25"/>
  <cols>
    <col min="1" max="16384" width="8.85546875" style="11"/>
  </cols>
  <sheetData>
    <row r="11" spans="15:26" x14ac:dyDescent="0.25">
      <c r="X11" s="59">
        <f>NORMSDIST(1)</f>
        <v>0.84134474606854304</v>
      </c>
      <c r="Y11" s="60"/>
      <c r="Z11" s="61"/>
    </row>
    <row r="12" spans="15:26" x14ac:dyDescent="0.25">
      <c r="X12" s="62"/>
      <c r="Y12" s="63"/>
      <c r="Z12" s="64"/>
    </row>
    <row r="13" spans="15:26" ht="23.45" customHeight="1" x14ac:dyDescent="0.25">
      <c r="P13" s="58"/>
    </row>
    <row r="14" spans="15:26" ht="23.45" customHeight="1" x14ac:dyDescent="0.35">
      <c r="O14" s="18"/>
      <c r="P14" s="58"/>
    </row>
    <row r="15" spans="15:26" x14ac:dyDescent="0.25">
      <c r="X15" s="65">
        <f>1-X11</f>
        <v>0.15865525393145696</v>
      </c>
      <c r="Y15" s="66"/>
      <c r="Z15" s="67"/>
    </row>
    <row r="16" spans="15:26" x14ac:dyDescent="0.25">
      <c r="X16" s="68"/>
      <c r="Y16" s="69"/>
      <c r="Z16" s="70"/>
    </row>
    <row r="17" spans="16:16" ht="14.45" customHeight="1" x14ac:dyDescent="0.25">
      <c r="P17" s="58"/>
    </row>
    <row r="18" spans="16:16" ht="14.45" customHeight="1" x14ac:dyDescent="0.25">
      <c r="P18" s="58"/>
    </row>
  </sheetData>
  <mergeCells count="4">
    <mergeCell ref="P17:P18"/>
    <mergeCell ref="X11:Z12"/>
    <mergeCell ref="P13:P14"/>
    <mergeCell ref="X15:Z16"/>
  </mergeCells>
  <pageMargins left="0.7" right="0.7" top="0.75" bottom="0.75" header="0.3" footer="0.3"/>
  <pageSetup scale="5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D13:Y27"/>
  <sheetViews>
    <sheetView zoomScale="70" zoomScaleNormal="70" workbookViewId="0">
      <selection activeCell="AC25" sqref="AC25"/>
    </sheetView>
  </sheetViews>
  <sheetFormatPr defaultColWidth="8.85546875" defaultRowHeight="15" x14ac:dyDescent="0.25"/>
  <cols>
    <col min="1" max="3" width="8.85546875" style="1"/>
    <col min="4" max="4" width="21.42578125" style="1" customWidth="1"/>
    <col min="5" max="5" width="19.85546875" style="1" customWidth="1"/>
    <col min="6" max="6" width="20.7109375" style="1" customWidth="1"/>
    <col min="7" max="16384" width="8.85546875" style="1"/>
  </cols>
  <sheetData>
    <row r="13" spans="17:21" ht="23.45" customHeight="1" x14ac:dyDescent="0.25">
      <c r="Q13" s="72">
        <f>300*0.6827</f>
        <v>204.81</v>
      </c>
      <c r="R13" s="72"/>
      <c r="T13" s="73">
        <f>ROUNDUP(204.8,0)</f>
        <v>205</v>
      </c>
      <c r="U13" s="73"/>
    </row>
    <row r="14" spans="17:21" ht="15" customHeight="1" x14ac:dyDescent="0.25">
      <c r="Q14" s="72"/>
      <c r="R14" s="72"/>
      <c r="T14" s="73"/>
      <c r="U14" s="73"/>
    </row>
    <row r="15" spans="17:21" ht="15" customHeight="1" x14ac:dyDescent="0.25">
      <c r="Q15" s="72"/>
      <c r="R15" s="72"/>
      <c r="T15" s="73"/>
      <c r="U15" s="73"/>
    </row>
    <row r="16" spans="17:21" x14ac:dyDescent="0.25">
      <c r="Q16" s="72"/>
      <c r="R16" s="72"/>
      <c r="T16" s="73"/>
      <c r="U16" s="73"/>
    </row>
    <row r="18" spans="4:25" ht="14.45" customHeight="1" x14ac:dyDescent="0.25">
      <c r="Q18" s="72">
        <f>300*0.954</f>
        <v>286.2</v>
      </c>
      <c r="R18" s="72"/>
      <c r="T18" s="73">
        <v>287</v>
      </c>
      <c r="U18" s="73"/>
    </row>
    <row r="19" spans="4:25" ht="23.45" customHeight="1" x14ac:dyDescent="0.25">
      <c r="Q19" s="72"/>
      <c r="R19" s="72"/>
      <c r="T19" s="73"/>
      <c r="U19" s="73"/>
    </row>
    <row r="20" spans="4:25" ht="25.9" customHeight="1" x14ac:dyDescent="0.25">
      <c r="D20" s="21"/>
      <c r="E20" s="22"/>
      <c r="F20" s="22"/>
      <c r="Q20" s="72"/>
      <c r="R20" s="72"/>
      <c r="T20" s="73"/>
      <c r="U20" s="73"/>
    </row>
    <row r="21" spans="4:25" ht="26.25" x14ac:dyDescent="0.25">
      <c r="D21" s="23"/>
      <c r="E21" s="24"/>
      <c r="F21" s="23"/>
      <c r="L21" s="71"/>
      <c r="M21" s="71"/>
      <c r="N21" s="71"/>
      <c r="O21" s="71"/>
    </row>
    <row r="22" spans="4:25" ht="25.9" customHeight="1" x14ac:dyDescent="0.25">
      <c r="D22" s="23"/>
      <c r="E22" s="24"/>
      <c r="F22" s="23"/>
      <c r="Q22" s="72">
        <f>300*0.997</f>
        <v>299.10000000000002</v>
      </c>
      <c r="R22" s="72"/>
      <c r="T22" s="73">
        <v>300</v>
      </c>
      <c r="U22" s="73"/>
      <c r="X22" s="19"/>
      <c r="Y22" s="19"/>
    </row>
    <row r="23" spans="4:25" ht="25.9" customHeight="1" x14ac:dyDescent="0.25">
      <c r="D23" s="23"/>
      <c r="E23" s="24"/>
      <c r="F23" s="23"/>
      <c r="L23" s="71"/>
      <c r="M23" s="71"/>
      <c r="N23" s="71"/>
      <c r="O23" s="71"/>
      <c r="Q23" s="72"/>
      <c r="R23" s="72"/>
      <c r="T23" s="73"/>
      <c r="U23" s="73"/>
      <c r="X23" s="20"/>
      <c r="Y23" s="20"/>
    </row>
    <row r="24" spans="4:25" ht="26.25" customHeight="1" x14ac:dyDescent="0.25">
      <c r="D24" s="23"/>
      <c r="E24" s="24"/>
      <c r="F24" s="23"/>
      <c r="Q24" s="72"/>
      <c r="R24" s="72"/>
      <c r="T24" s="73"/>
      <c r="U24" s="73"/>
    </row>
    <row r="25" spans="4:25" ht="26.25" x14ac:dyDescent="0.25">
      <c r="D25" s="23"/>
      <c r="E25" s="24"/>
      <c r="F25" s="23"/>
      <c r="L25" s="71"/>
      <c r="M25" s="71"/>
      <c r="N25" s="71"/>
      <c r="O25" s="71"/>
    </row>
    <row r="26" spans="4:25" ht="26.25" x14ac:dyDescent="0.25">
      <c r="D26" s="23"/>
      <c r="E26" s="23"/>
    </row>
    <row r="27" spans="4:25" ht="26.25" x14ac:dyDescent="0.25">
      <c r="D27" s="23"/>
      <c r="E27" s="23"/>
    </row>
  </sheetData>
  <mergeCells count="9">
    <mergeCell ref="L25:O25"/>
    <mergeCell ref="Q13:R16"/>
    <mergeCell ref="Q18:R20"/>
    <mergeCell ref="Q22:R24"/>
    <mergeCell ref="T13:U16"/>
    <mergeCell ref="T18:U20"/>
    <mergeCell ref="T22:U24"/>
    <mergeCell ref="L21:O21"/>
    <mergeCell ref="L23:O23"/>
  </mergeCells>
  <pageMargins left="0.7" right="0.7" top="0.75" bottom="0.75" header="0.3" footer="0.3"/>
  <pageSetup scale="4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13:Y27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42578125" style="1" customWidth="1"/>
    <col min="5" max="5" width="19.85546875" style="1" customWidth="1"/>
    <col min="6" max="6" width="20.7109375" style="1" customWidth="1"/>
    <col min="7" max="16384" width="8.85546875" style="1"/>
  </cols>
  <sheetData>
    <row r="13" ht="23.45" customHeight="1" x14ac:dyDescent="0.25"/>
    <row r="18" spans="4:25" ht="14.45" customHeight="1" x14ac:dyDescent="0.25"/>
    <row r="19" spans="4:25" ht="23.45" customHeight="1" x14ac:dyDescent="0.25"/>
    <row r="20" spans="4:25" ht="25.9" customHeight="1" x14ac:dyDescent="0.25">
      <c r="D20" s="21"/>
      <c r="E20" s="22"/>
      <c r="F20" s="22"/>
    </row>
    <row r="21" spans="4:25" ht="26.25" x14ac:dyDescent="0.25">
      <c r="D21" s="23"/>
      <c r="E21" s="24"/>
      <c r="F21" s="23"/>
      <c r="L21" s="71"/>
      <c r="M21" s="71"/>
      <c r="N21" s="71"/>
      <c r="O21" s="71"/>
    </row>
    <row r="22" spans="4:25" ht="25.9" customHeight="1" x14ac:dyDescent="0.25">
      <c r="D22" s="23"/>
      <c r="E22" s="24"/>
      <c r="F22" s="23"/>
      <c r="X22" s="19"/>
      <c r="Y22" s="19"/>
    </row>
    <row r="23" spans="4:25" ht="25.9" customHeight="1" x14ac:dyDescent="0.25">
      <c r="D23" s="23"/>
      <c r="E23" s="24"/>
      <c r="F23" s="23"/>
      <c r="L23" s="71"/>
      <c r="M23" s="71"/>
      <c r="N23" s="71"/>
      <c r="O23" s="71"/>
      <c r="X23" s="20"/>
      <c r="Y23" s="20"/>
    </row>
    <row r="24" spans="4:25" ht="26.25" x14ac:dyDescent="0.25">
      <c r="D24" s="23"/>
      <c r="E24" s="24"/>
      <c r="F24" s="23"/>
    </row>
    <row r="25" spans="4:25" ht="26.25" x14ac:dyDescent="0.25">
      <c r="D25" s="23"/>
      <c r="E25" s="24"/>
      <c r="F25" s="23"/>
      <c r="L25" s="71"/>
      <c r="M25" s="71"/>
      <c r="N25" s="71"/>
      <c r="O25" s="71"/>
    </row>
    <row r="26" spans="4:25" ht="26.25" x14ac:dyDescent="0.25">
      <c r="D26" s="23"/>
      <c r="E26" s="23"/>
    </row>
    <row r="27" spans="4:25" ht="26.25" x14ac:dyDescent="0.25">
      <c r="D27" s="23"/>
      <c r="E27" s="23"/>
    </row>
  </sheetData>
  <mergeCells count="3">
    <mergeCell ref="L21:O21"/>
    <mergeCell ref="L23:O23"/>
    <mergeCell ref="L25:O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CND1</vt:lpstr>
      <vt:lpstr>ND1</vt:lpstr>
      <vt:lpstr>CND2</vt:lpstr>
      <vt:lpstr>ND2</vt:lpstr>
      <vt:lpstr>CND3 </vt:lpstr>
      <vt:lpstr>ND3</vt:lpstr>
      <vt:lpstr>CND5 </vt:lpstr>
      <vt:lpstr>CND6 </vt:lpstr>
      <vt:lpstr>ND6</vt:lpstr>
      <vt:lpstr>ND5</vt:lpstr>
      <vt:lpstr>ND4 </vt:lpstr>
      <vt:lpstr>CND4</vt:lpstr>
      <vt:lpstr>ND8 </vt:lpstr>
      <vt:lpstr>CND8</vt:lpstr>
      <vt:lpstr>CND7</vt:lpstr>
      <vt:lpstr>ND7</vt:lpstr>
      <vt:lpstr>FirstPage</vt:lpstr>
      <vt:lpstr>Content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2020-02-06T21:52:27Z</cp:lastPrinted>
  <dcterms:created xsi:type="dcterms:W3CDTF">2014-10-23T14:45:36Z</dcterms:created>
  <dcterms:modified xsi:type="dcterms:W3CDTF">2023-02-06T19:32:43Z</dcterms:modified>
</cp:coreProperties>
</file>