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9498\Documents\"/>
    </mc:Choice>
  </mc:AlternateContent>
  <xr:revisionPtr revIDLastSave="0" documentId="8_{92A61718-EAF0-4407-AEA7-6194E05C3496}" xr6:coauthVersionLast="47" xr6:coauthVersionMax="47" xr10:uidLastSave="{00000000-0000-0000-0000-000000000000}"/>
  <bookViews>
    <workbookView showSheetTabs="0" xWindow="-120" yWindow="600" windowWidth="29040" windowHeight="15000" xr2:uid="{00000000-000D-0000-FFFF-FFFF00000000}"/>
  </bookViews>
  <sheets>
    <sheet name="FirstPage" sheetId="21" r:id="rId1"/>
    <sheet name="Content" sheetId="45" r:id="rId2"/>
    <sheet name="Problem 1" sheetId="9" r:id="rId3"/>
    <sheet name="Problem 2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5" l="1"/>
  <c r="I32" i="5"/>
  <c r="I31" i="5"/>
  <c r="I30" i="5"/>
  <c r="H24" i="5"/>
  <c r="G24" i="5"/>
  <c r="G33" i="5"/>
  <c r="G23" i="5"/>
  <c r="P11" i="9" l="1"/>
  <c r="N40" i="9"/>
</calcChain>
</file>

<file path=xl/sharedStrings.xml><?xml version="1.0" encoding="utf-8"?>
<sst xmlns="http://schemas.openxmlformats.org/spreadsheetml/2006/main" count="21" uniqueCount="12">
  <si>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</si>
  <si>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States of Nature</t>
  </si>
  <si>
    <t>Alternatives</t>
  </si>
  <si>
    <t>Favorable Market</t>
  </si>
  <si>
    <t>Unfavorable Market</t>
  </si>
  <si>
    <t>Construct Large Plant (A1)</t>
  </si>
  <si>
    <t>Construct Small Plant (A2)</t>
  </si>
  <si>
    <t>Do Nothing (A3)</t>
  </si>
  <si>
    <t>Known Probabilities</t>
  </si>
  <si>
    <t>VPI</t>
  </si>
  <si>
    <t>EVUC</t>
  </si>
  <si>
    <t>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</si>
</sst>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&quot;$&quot;#,##0.00"/>
    <numFmt numFmtId="165" formatCode="&quot;$&quot;#,##0"/>
    <numFmt numFmtId="166" formatCode="0.0000"/>
  </numFmts>
  <fonts count="2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8"/>
      <color theme="2" tint="-9.9978637043366805E-2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11"/>
      <color theme="2"/>
      <name val="Calibri"/>
      <family val="2"/>
      <scheme val="minor"/>
    </font>
    <font>
      <b/>
      <sz val="10"/>
      <color theme="2" tint="-9.9978637043366805E-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Lucida Bright"/>
      <family val="1"/>
    </font>
    <font>
      <sz val="22"/>
      <color theme="1"/>
      <name val="Lucida Bright"/>
      <family val="1"/>
    </font>
    <font>
      <sz val="20"/>
      <color rgb="FFFF0000"/>
      <name val="Lucida Bright"/>
      <family val="1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7" tint="-0.499984740745262"/>
      <name val="Calibri"/>
      <family val="2"/>
      <scheme val="minor"/>
    </font>
    <font>
      <sz val="20"/>
      <color theme="3" tint="-0.499984740745262"/>
      <name val="Calibri"/>
      <family val="2"/>
      <scheme val="minor"/>
    </font>
    <font>
      <sz val="20"/>
      <color theme="6" tint="-0.499984740745262"/>
      <name val="Calibri"/>
      <family val="2"/>
      <scheme val="minor"/>
    </font>
    <font>
      <b/>
      <sz val="20"/>
      <color rgb="FFC00000"/>
      <name val="Calibri"/>
      <family val="2"/>
      <scheme val="minor"/>
    </font>
    <font>
      <b/>
      <sz val="20"/>
      <color theme="2" tint="-9.9978637043366805E-2"/>
      <name val="Calibri"/>
      <family val="2"/>
    </font>
    <font>
      <b/>
      <sz val="2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FFFF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3" fillId="2" borderId="0" xfId="0" applyFont="1" applyFill="1" applyAlignment="1">
      <alignment horizontal="center" vertical="center"/>
    </xf>
    <xf numFmtId="164" fontId="4" fillId="2" borderId="0" xfId="0" applyNumberFormat="1" applyFont="1" applyFill="1" applyAlignment="1">
      <alignment vertical="center"/>
    </xf>
    <xf numFmtId="3" fontId="8" fillId="2" borderId="0" xfId="0" applyNumberFormat="1" applyFont="1" applyFill="1" applyAlignment="1">
      <alignment vertical="center"/>
    </xf>
    <xf numFmtId="0" fontId="0" fillId="4" borderId="0" xfId="0" applyFill="1"/>
    <xf numFmtId="164" fontId="4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10" fillId="4" borderId="0" xfId="0" applyFont="1" applyFill="1"/>
    <xf numFmtId="0" fontId="0" fillId="2" borderId="0" xfId="0" applyFill="1" applyAlignment="1">
      <alignment wrapText="1"/>
    </xf>
    <xf numFmtId="0" fontId="1" fillId="2" borderId="0" xfId="0" applyFont="1" applyFill="1" applyAlignment="1">
      <alignment wrapText="1"/>
    </xf>
    <xf numFmtId="165" fontId="11" fillId="2" borderId="1" xfId="0" applyNumberFormat="1" applyFont="1" applyFill="1" applyBorder="1" applyAlignment="1">
      <alignment horizontal="center" vertical="center"/>
    </xf>
    <xf numFmtId="9" fontId="0" fillId="2" borderId="0" xfId="0" applyNumberFormat="1" applyFill="1"/>
    <xf numFmtId="165" fontId="13" fillId="2" borderId="1" xfId="0" applyNumberFormat="1" applyFont="1" applyFill="1" applyBorder="1" applyAlignment="1">
      <alignment horizontal="center" vertical="center"/>
    </xf>
    <xf numFmtId="0" fontId="14" fillId="2" borderId="5" xfId="0" applyFont="1" applyFill="1" applyBorder="1"/>
    <xf numFmtId="0" fontId="16" fillId="2" borderId="1" xfId="0" applyFont="1" applyFill="1" applyBorder="1"/>
    <xf numFmtId="0" fontId="17" fillId="2" borderId="1" xfId="0" applyFont="1" applyFill="1" applyBorder="1"/>
    <xf numFmtId="0" fontId="14" fillId="2" borderId="1" xfId="0" applyFont="1" applyFill="1" applyBorder="1"/>
    <xf numFmtId="6" fontId="14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" fillId="2" borderId="0" xfId="0" applyFont="1" applyFill="1"/>
    <xf numFmtId="0" fontId="18" fillId="3" borderId="1" xfId="0" applyFont="1" applyFill="1" applyBorder="1"/>
    <xf numFmtId="40" fontId="18" fillId="3" borderId="1" xfId="0" applyNumberFormat="1" applyFont="1" applyFill="1" applyBorder="1" applyAlignment="1">
      <alignment horizontal="center" vertical="center"/>
    </xf>
    <xf numFmtId="40" fontId="18" fillId="7" borderId="1" xfId="0" applyNumberFormat="1" applyFont="1" applyFill="1" applyBorder="1" applyAlignment="1">
      <alignment horizontal="center" vertical="center"/>
    </xf>
    <xf numFmtId="6" fontId="14" fillId="8" borderId="1" xfId="0" applyNumberFormat="1" applyFont="1" applyFill="1" applyBorder="1" applyAlignment="1">
      <alignment horizontal="center" vertical="center"/>
    </xf>
    <xf numFmtId="6" fontId="21" fillId="5" borderId="1" xfId="0" applyNumberFormat="1" applyFont="1" applyFill="1" applyBorder="1" applyAlignment="1">
      <alignment horizontal="center" vertical="center"/>
    </xf>
    <xf numFmtId="38" fontId="20" fillId="5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/>
    <xf numFmtId="6" fontId="21" fillId="2" borderId="1" xfId="0" applyNumberFormat="1" applyFont="1" applyFill="1" applyBorder="1" applyAlignment="1">
      <alignment horizontal="center" vertical="center"/>
    </xf>
    <xf numFmtId="6" fontId="22" fillId="6" borderId="1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6" fontId="12" fillId="3" borderId="2" xfId="0" applyNumberFormat="1" applyFont="1" applyFill="1" applyBorder="1" applyAlignment="1">
      <alignment horizontal="center" vertical="center"/>
    </xf>
    <xf numFmtId="166" fontId="12" fillId="3" borderId="3" xfId="0" applyNumberFormat="1" applyFont="1" applyFill="1" applyBorder="1" applyAlignment="1">
      <alignment horizontal="center" vertical="center"/>
    </xf>
    <xf numFmtId="166" fontId="12" fillId="3" borderId="4" xfId="0" applyNumberFormat="1" applyFont="1" applyFill="1" applyBorder="1" applyAlignment="1">
      <alignment horizontal="center" vertical="center"/>
    </xf>
    <xf numFmtId="166" fontId="12" fillId="3" borderId="5" xfId="0" applyNumberFormat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0" fontId="1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FirstPage!A1"/><Relationship Id="rId1" Type="http://schemas.openxmlformats.org/officeDocument/2006/relationships/hyperlink" Target="#'Problem 2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209099</xdr:colOff>
      <xdr:row>32</xdr:row>
      <xdr:rowOff>102054</xdr:rowOff>
    </xdr:from>
    <xdr:to>
      <xdr:col>24</xdr:col>
      <xdr:colOff>43999</xdr:colOff>
      <xdr:row>37</xdr:row>
      <xdr:rowOff>20410</xdr:rowOff>
    </xdr:to>
    <xdr:sp macro="" textlink="">
      <xdr:nvSpPr>
        <xdr:cNvPr id="4" name="Rounded 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SpPr/>
      </xdr:nvSpPr>
      <xdr:spPr>
        <a:xfrm>
          <a:off x="11067599" y="6198054"/>
          <a:ext cx="3454400" cy="87085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Click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="1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Here</a:t>
          </a:r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16</xdr:col>
      <xdr:colOff>311150</xdr:colOff>
      <xdr:row>10</xdr:row>
      <xdr:rowOff>34926</xdr:rowOff>
    </xdr:from>
    <xdr:to>
      <xdr:col>25</xdr:col>
      <xdr:colOff>190499</xdr:colOff>
      <xdr:row>28</xdr:row>
      <xdr:rowOff>174626</xdr:rowOff>
    </xdr:to>
    <xdr:sp macro="" textlink="">
      <xdr:nvSpPr>
        <xdr:cNvPr id="17" name="Rounded Rectangle 16">
          <a:extLst>
            <a:ext uri="{FF2B5EF4-FFF2-40B4-BE49-F238E27FC236}">
              <a16:creationId xmlns:a16="http://schemas.microsoft.com/office/drawing/2014/main" id="{00000000-0008-0000-1800-000011000000}"/>
            </a:ext>
          </a:extLst>
        </xdr:cNvPr>
        <xdr:cNvSpPr/>
      </xdr:nvSpPr>
      <xdr:spPr>
        <a:xfrm>
          <a:off x="9963150" y="1939926"/>
          <a:ext cx="5308599" cy="3568700"/>
        </a:xfrm>
        <a:prstGeom prst="roundRect">
          <a:avLst/>
        </a:prstGeom>
        <a:solidFill>
          <a:schemeClr val="bg1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 b="1" baseline="0">
              <a:solidFill>
                <a:schemeClr val="accent1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  <a:p>
          <a:pPr algn="ctr"/>
          <a:r>
            <a:rPr lang="en-US" sz="2800" b="1" baseline="0">
              <a:solidFill>
                <a:schemeClr val="accent1">
                  <a:lumMod val="50000"/>
                </a:schemeClr>
              </a:solidFill>
              <a:latin typeface="Lucida Bright" panose="02040602050505020304" pitchFamily="18" charset="0"/>
            </a:rPr>
            <a:t>Sample Problems</a:t>
          </a:r>
        </a:p>
        <a:p>
          <a:pPr algn="ctr"/>
          <a:endParaRPr lang="en-US" sz="2800" b="1" baseline="0">
            <a:solidFill>
              <a:schemeClr val="accent1">
                <a:lumMod val="50000"/>
              </a:schemeClr>
            </a:solidFill>
            <a:latin typeface="Lucida Bright" panose="02040602050505020304" pitchFamily="18" charset="0"/>
          </a:endParaRPr>
        </a:p>
        <a:p>
          <a:pPr algn="ctr"/>
          <a:r>
            <a:rPr lang="en-US" sz="2800" b="1" baseline="0">
              <a:solidFill>
                <a:srgbClr val="C00000"/>
              </a:solidFill>
              <a:latin typeface="Lucida Bright" panose="02040602050505020304" pitchFamily="18" charset="0"/>
            </a:rPr>
            <a:t>Cost of Uncertainty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65314</xdr:colOff>
      <xdr:row>1</xdr:row>
      <xdr:rowOff>112483</xdr:rowOff>
    </xdr:from>
    <xdr:to>
      <xdr:col>22</xdr:col>
      <xdr:colOff>315687</xdr:colOff>
      <xdr:row>6</xdr:row>
      <xdr:rowOff>36282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9211113-47EE-4421-84E0-AEB0CD0125D0}"/>
            </a:ext>
          </a:extLst>
        </xdr:cNvPr>
        <xdr:cNvSpPr/>
      </xdr:nvSpPr>
      <xdr:spPr>
        <a:xfrm>
          <a:off x="6890657" y="297540"/>
          <a:ext cx="7075716" cy="849085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accent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>
              <a:solidFill>
                <a:schemeClr val="tx1"/>
              </a:solidFill>
              <a:latin typeface="Lucida Bright" panose="02040602050505020304" pitchFamily="18" charset="0"/>
            </a:rPr>
            <a:t>Content</a:t>
          </a:r>
        </a:p>
      </xdr:txBody>
    </xdr:sp>
    <xdr:clientData/>
  </xdr:twoCellAnchor>
  <xdr:twoCellAnchor>
    <xdr:from>
      <xdr:col>12</xdr:col>
      <xdr:colOff>603433</xdr:colOff>
      <xdr:row>9</xdr:row>
      <xdr:rowOff>116477</xdr:rowOff>
    </xdr:from>
    <xdr:to>
      <xdr:col>20</xdr:col>
      <xdr:colOff>263254</xdr:colOff>
      <xdr:row>14</xdr:row>
      <xdr:rowOff>94705</xdr:rowOff>
    </xdr:to>
    <xdr:sp macro="" textlink="">
      <xdr:nvSpPr>
        <xdr:cNvPr id="3" name="Rounded 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5083EA-00CC-42A3-9E89-6BEC7C9EA62D}"/>
            </a:ext>
          </a:extLst>
        </xdr:cNvPr>
        <xdr:cNvSpPr/>
      </xdr:nvSpPr>
      <xdr:spPr>
        <a:xfrm>
          <a:off x="7951290" y="1830977"/>
          <a:ext cx="4558393" cy="930728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1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</xdr:col>
      <xdr:colOff>261257</xdr:colOff>
      <xdr:row>0</xdr:row>
      <xdr:rowOff>163286</xdr:rowOff>
    </xdr:from>
    <xdr:to>
      <xdr:col>5</xdr:col>
      <xdr:colOff>514350</xdr:colOff>
      <xdr:row>9</xdr:row>
      <xdr:rowOff>57150</xdr:rowOff>
    </xdr:to>
    <xdr:sp macro="" textlink="">
      <xdr:nvSpPr>
        <xdr:cNvPr id="11" name="Left Arrow 2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4BA629C-D508-4286-B759-CD7CE1BA5CCB}"/>
            </a:ext>
          </a:extLst>
        </xdr:cNvPr>
        <xdr:cNvSpPr/>
      </xdr:nvSpPr>
      <xdr:spPr>
        <a:xfrm>
          <a:off x="1480457" y="163286"/>
          <a:ext cx="2081893" cy="1608364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275771</xdr:colOff>
      <xdr:row>1</xdr:row>
      <xdr:rowOff>85271</xdr:rowOff>
    </xdr:from>
    <xdr:to>
      <xdr:col>11</xdr:col>
      <xdr:colOff>724807</xdr:colOff>
      <xdr:row>5</xdr:row>
      <xdr:rowOff>161471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2137228" y="270328"/>
          <a:ext cx="5489122" cy="816429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</a:t>
          </a:r>
          <a:r>
            <a:rPr lang="en-US" sz="3200" b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1</a:t>
          </a:r>
          <a:endParaRPr lang="en-US" sz="3200" b="0">
            <a:solidFill>
              <a:schemeClr val="accent4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598714</xdr:colOff>
      <xdr:row>10</xdr:row>
      <xdr:rowOff>76197</xdr:rowOff>
    </xdr:from>
    <xdr:to>
      <xdr:col>12</xdr:col>
      <xdr:colOff>424543</xdr:colOff>
      <xdr:row>32</xdr:row>
      <xdr:rowOff>21772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 txBox="1"/>
      </xdr:nvSpPr>
      <xdr:spPr>
        <a:xfrm>
          <a:off x="598714" y="1926768"/>
          <a:ext cx="7663543" cy="65423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solidFill>
                <a:schemeClr val="tx1"/>
              </a:solidFill>
              <a:latin typeface="Lucida Bright" panose="02040602050505020304" pitchFamily="18" charset="0"/>
            </a:rPr>
            <a:t>Mark Simkin loves to gamble. He decided to play a game that involves tossing thumbtacks in the air. </a:t>
          </a:r>
        </a:p>
        <a:p>
          <a:endParaRPr lang="en-US" sz="200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000" baseline="0">
              <a:solidFill>
                <a:srgbClr val="C00000"/>
              </a:solidFill>
              <a:latin typeface="Lucida Bright" panose="02040602050505020304" pitchFamily="18" charset="0"/>
            </a:rPr>
            <a:t>Alternative 1: to gamble</a:t>
          </a:r>
        </a:p>
        <a:p>
          <a:endParaRPr lang="en-US" sz="200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000" baseline="0">
              <a:solidFill>
                <a:schemeClr val="tx1"/>
              </a:solidFill>
              <a:latin typeface="Lucida Bright" panose="02040602050505020304" pitchFamily="18" charset="0"/>
            </a:rPr>
            <a:t>If the point on the thumbtack is facing up after it lands, Mark wins $10,000. </a:t>
          </a:r>
        </a:p>
        <a:p>
          <a:endParaRPr lang="en-US" sz="200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000" baseline="0">
              <a:solidFill>
                <a:schemeClr val="tx1"/>
              </a:solidFill>
              <a:latin typeface="Lucida Bright" panose="02040602050505020304" pitchFamily="18" charset="0"/>
            </a:rPr>
            <a:t>If the point on the thumbtack is down, Mark loses $10,000.</a:t>
          </a:r>
        </a:p>
        <a:p>
          <a:endParaRPr lang="en-US" sz="200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000" baseline="0">
              <a:solidFill>
                <a:schemeClr val="tx1"/>
              </a:solidFill>
              <a:latin typeface="Lucida Bright" panose="02040602050505020304" pitchFamily="18" charset="0"/>
            </a:rPr>
            <a:t>Mark believes that there is a 45% chance of winning $10,000 and a 55% chance of suffering the $10,000 loss.</a:t>
          </a:r>
        </a:p>
        <a:p>
          <a:endParaRPr lang="en-US" sz="200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000" baseline="0">
              <a:solidFill>
                <a:srgbClr val="C00000"/>
              </a:solidFill>
              <a:latin typeface="Lucida Bright" panose="02040602050505020304" pitchFamily="18" charset="0"/>
            </a:rPr>
            <a:t>Alternative 2: do not gamble.</a:t>
          </a:r>
        </a:p>
        <a:p>
          <a:endParaRPr lang="en-US" sz="200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000" baseline="0">
              <a:solidFill>
                <a:schemeClr val="tx1"/>
              </a:solidFill>
              <a:latin typeface="Lucida Bright" panose="02040602050505020304" pitchFamily="18" charset="0"/>
            </a:rPr>
            <a:t>Mark has $20,000 to gamble. He has constructed his utility curve shown to the right.</a:t>
          </a:r>
        </a:p>
        <a:p>
          <a:endParaRPr lang="en-US" sz="200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000" baseline="0">
              <a:solidFill>
                <a:schemeClr val="tx1"/>
              </a:solidFill>
              <a:latin typeface="Lucida Bright" panose="02040602050505020304" pitchFamily="18" charset="0"/>
            </a:rPr>
            <a:t>Should Mark play the game (alternative 1) or should he not play the game (alternative 2)?</a:t>
          </a:r>
          <a:endParaRPr lang="en-US" sz="20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405494</xdr:colOff>
      <xdr:row>0</xdr:row>
      <xdr:rowOff>166006</xdr:rowOff>
    </xdr:from>
    <xdr:to>
      <xdr:col>2</xdr:col>
      <xdr:colOff>413658</xdr:colOff>
      <xdr:row>6</xdr:row>
      <xdr:rowOff>125185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/>
      </xdr:nvSpPr>
      <xdr:spPr>
        <a:xfrm>
          <a:off x="405494" y="166006"/>
          <a:ext cx="1249135" cy="1069522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12</xdr:col>
      <xdr:colOff>246745</xdr:colOff>
      <xdr:row>1</xdr:row>
      <xdr:rowOff>121559</xdr:rowOff>
    </xdr:from>
    <xdr:to>
      <xdr:col>15</xdr:col>
      <xdr:colOff>227693</xdr:colOff>
      <xdr:row>5</xdr:row>
      <xdr:rowOff>99787</xdr:rowOff>
    </xdr:to>
    <xdr:sp macro="" textlink="">
      <xdr:nvSpPr>
        <xdr:cNvPr id="9" name="Rounded Rectangle 8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SpPr/>
      </xdr:nvSpPr>
      <xdr:spPr>
        <a:xfrm>
          <a:off x="8084459" y="306616"/>
          <a:ext cx="2539091" cy="718457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13</xdr:col>
      <xdr:colOff>65314</xdr:colOff>
      <xdr:row>7</xdr:row>
      <xdr:rowOff>65314</xdr:rowOff>
    </xdr:from>
    <xdr:to>
      <xdr:col>13</xdr:col>
      <xdr:colOff>206828</xdr:colOff>
      <xdr:row>38</xdr:row>
      <xdr:rowOff>65314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CxnSpPr/>
      </xdr:nvCxnSpPr>
      <xdr:spPr>
        <a:xfrm>
          <a:off x="8763000" y="1360714"/>
          <a:ext cx="141514" cy="9416143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522515</xdr:colOff>
      <xdr:row>17</xdr:row>
      <xdr:rowOff>206828</xdr:rowOff>
    </xdr:from>
    <xdr:to>
      <xdr:col>14</xdr:col>
      <xdr:colOff>413658</xdr:colOff>
      <xdr:row>18</xdr:row>
      <xdr:rowOff>21771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8C1C8075-FA2F-4B39-876B-527E1E5BAEF5}"/>
            </a:ext>
          </a:extLst>
        </xdr:cNvPr>
        <xdr:cNvSpPr/>
      </xdr:nvSpPr>
      <xdr:spPr>
        <a:xfrm>
          <a:off x="9220201" y="3690257"/>
          <a:ext cx="653143" cy="42454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413658</xdr:colOff>
      <xdr:row>15</xdr:row>
      <xdr:rowOff>38100</xdr:rowOff>
    </xdr:from>
    <xdr:to>
      <xdr:col>15</xdr:col>
      <xdr:colOff>1317172</xdr:colOff>
      <xdr:row>17</xdr:row>
      <xdr:rowOff>419100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72052AF9-BF9C-462C-B460-B08E8228F4E7}"/>
            </a:ext>
          </a:extLst>
        </xdr:cNvPr>
        <xdr:cNvCxnSpPr>
          <a:stCxn id="5" idx="3"/>
          <a:endCxn id="12" idx="2"/>
        </xdr:cNvCxnSpPr>
      </xdr:nvCxnSpPr>
      <xdr:spPr>
        <a:xfrm flipV="1">
          <a:off x="9873344" y="2846614"/>
          <a:ext cx="1839685" cy="105591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1317172</xdr:colOff>
      <xdr:row>13</xdr:row>
      <xdr:rowOff>174170</xdr:rowOff>
    </xdr:from>
    <xdr:to>
      <xdr:col>15</xdr:col>
      <xdr:colOff>1894115</xdr:colOff>
      <xdr:row>15</xdr:row>
      <xdr:rowOff>304800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4F42BB30-2BC4-4199-BEA6-CA03508486C2}"/>
            </a:ext>
          </a:extLst>
        </xdr:cNvPr>
        <xdr:cNvSpPr/>
      </xdr:nvSpPr>
      <xdr:spPr>
        <a:xfrm>
          <a:off x="11713029" y="2579913"/>
          <a:ext cx="576943" cy="53340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1894115</xdr:colOff>
      <xdr:row>11</xdr:row>
      <xdr:rowOff>130628</xdr:rowOff>
    </xdr:from>
    <xdr:to>
      <xdr:col>16</xdr:col>
      <xdr:colOff>304800</xdr:colOff>
      <xdr:row>15</xdr:row>
      <xdr:rowOff>38100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4EA2A319-9A92-4B86-B5F2-FFA2C73B2071}"/>
            </a:ext>
          </a:extLst>
        </xdr:cNvPr>
        <xdr:cNvCxnSpPr>
          <a:stCxn id="12" idx="6"/>
        </xdr:cNvCxnSpPr>
      </xdr:nvCxnSpPr>
      <xdr:spPr>
        <a:xfrm flipV="1">
          <a:off x="12289972" y="2166257"/>
          <a:ext cx="566057" cy="6803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1894115</xdr:colOff>
      <xdr:row>15</xdr:row>
      <xdr:rowOff>38100</xdr:rowOff>
    </xdr:from>
    <xdr:to>
      <xdr:col>16</xdr:col>
      <xdr:colOff>402771</xdr:colOff>
      <xdr:row>15</xdr:row>
      <xdr:rowOff>337457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8F1E18DF-90B4-4652-A263-DB3CBA0AB788}"/>
            </a:ext>
          </a:extLst>
        </xdr:cNvPr>
        <xdr:cNvCxnSpPr>
          <a:stCxn id="12" idx="6"/>
        </xdr:cNvCxnSpPr>
      </xdr:nvCxnSpPr>
      <xdr:spPr>
        <a:xfrm>
          <a:off x="12289972" y="2846614"/>
          <a:ext cx="664028" cy="2993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293913</xdr:colOff>
      <xdr:row>11</xdr:row>
      <xdr:rowOff>54428</xdr:rowOff>
    </xdr:from>
    <xdr:to>
      <xdr:col>18</xdr:col>
      <xdr:colOff>620486</xdr:colOff>
      <xdr:row>11</xdr:row>
      <xdr:rowOff>97972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A88F3131-0BDE-4557-945E-158B546EE6C3}"/>
            </a:ext>
          </a:extLst>
        </xdr:cNvPr>
        <xdr:cNvCxnSpPr/>
      </xdr:nvCxnSpPr>
      <xdr:spPr>
        <a:xfrm flipV="1">
          <a:off x="12845142" y="2090057"/>
          <a:ext cx="2590801" cy="4354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435428</xdr:colOff>
      <xdr:row>15</xdr:row>
      <xdr:rowOff>283029</xdr:rowOff>
    </xdr:from>
    <xdr:to>
      <xdr:col>18</xdr:col>
      <xdr:colOff>925286</xdr:colOff>
      <xdr:row>15</xdr:row>
      <xdr:rowOff>326572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7D6B4B98-F8EE-4029-8A7E-B4E03D22CCCB}"/>
            </a:ext>
          </a:extLst>
        </xdr:cNvPr>
        <xdr:cNvCxnSpPr/>
      </xdr:nvCxnSpPr>
      <xdr:spPr>
        <a:xfrm flipV="1">
          <a:off x="12986657" y="3091543"/>
          <a:ext cx="2754086" cy="4354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413658</xdr:colOff>
      <xdr:row>17</xdr:row>
      <xdr:rowOff>419100</xdr:rowOff>
    </xdr:from>
    <xdr:to>
      <xdr:col>15</xdr:col>
      <xdr:colOff>1763486</xdr:colOff>
      <xdr:row>20</xdr:row>
      <xdr:rowOff>130628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2468703A-4D05-4677-B796-2CE63B91916E}"/>
            </a:ext>
          </a:extLst>
        </xdr:cNvPr>
        <xdr:cNvCxnSpPr>
          <a:stCxn id="5" idx="3"/>
        </xdr:cNvCxnSpPr>
      </xdr:nvCxnSpPr>
      <xdr:spPr>
        <a:xfrm>
          <a:off x="9873344" y="3902529"/>
          <a:ext cx="2285999" cy="85452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1817914</xdr:colOff>
      <xdr:row>20</xdr:row>
      <xdr:rowOff>130628</xdr:rowOff>
    </xdr:from>
    <xdr:to>
      <xdr:col>18</xdr:col>
      <xdr:colOff>1110343</xdr:colOff>
      <xdr:row>20</xdr:row>
      <xdr:rowOff>152400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6F08389D-4366-4B86-9463-8E0A9A99CFA5}"/>
            </a:ext>
          </a:extLst>
        </xdr:cNvPr>
        <xdr:cNvCxnSpPr/>
      </xdr:nvCxnSpPr>
      <xdr:spPr>
        <a:xfrm>
          <a:off x="12213771" y="4757057"/>
          <a:ext cx="3712029" cy="2177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424499</xdr:colOff>
      <xdr:row>15</xdr:row>
      <xdr:rowOff>115726</xdr:rowOff>
    </xdr:from>
    <xdr:to>
      <xdr:col>15</xdr:col>
      <xdr:colOff>1197385</xdr:colOff>
      <xdr:row>16</xdr:row>
      <xdr:rowOff>18403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68AE41E7-7AAF-48F7-B8BF-52266D626ABC}"/>
            </a:ext>
          </a:extLst>
        </xdr:cNvPr>
        <xdr:cNvSpPr txBox="1"/>
      </xdr:nvSpPr>
      <xdr:spPr>
        <a:xfrm rot="19642716">
          <a:off x="9884185" y="2924240"/>
          <a:ext cx="1709057" cy="3381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>
              <a:latin typeface="Lucida Bright" panose="02040602050505020304" pitchFamily="18" charset="0"/>
            </a:rPr>
            <a:t>Alternative 1</a:t>
          </a:r>
        </a:p>
      </xdr:txBody>
    </xdr:sp>
    <xdr:clientData/>
  </xdr:twoCellAnchor>
  <xdr:twoCellAnchor>
    <xdr:from>
      <xdr:col>14</xdr:col>
      <xdr:colOff>838155</xdr:colOff>
      <xdr:row>17</xdr:row>
      <xdr:rowOff>474954</xdr:rowOff>
    </xdr:from>
    <xdr:to>
      <xdr:col>15</xdr:col>
      <xdr:colOff>1611041</xdr:colOff>
      <xdr:row>19</xdr:row>
      <xdr:rowOff>61946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94997D58-4E04-43AD-BB11-7B49E25135CB}"/>
            </a:ext>
          </a:extLst>
        </xdr:cNvPr>
        <xdr:cNvSpPr txBox="1"/>
      </xdr:nvSpPr>
      <xdr:spPr>
        <a:xfrm rot="1201062">
          <a:off x="10297841" y="3958383"/>
          <a:ext cx="1709057" cy="3381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>
              <a:latin typeface="Lucida Bright" panose="02040602050505020304" pitchFamily="18" charset="0"/>
            </a:rPr>
            <a:t>Alternative 2</a:t>
          </a:r>
        </a:p>
      </xdr:txBody>
    </xdr:sp>
    <xdr:clientData/>
  </xdr:twoCellAnchor>
  <xdr:twoCellAnchor>
    <xdr:from>
      <xdr:col>16</xdr:col>
      <xdr:colOff>612771</xdr:colOff>
      <xdr:row>8</xdr:row>
      <xdr:rowOff>176599</xdr:rowOff>
    </xdr:from>
    <xdr:to>
      <xdr:col>18</xdr:col>
      <xdr:colOff>190063</xdr:colOff>
      <xdr:row>10</xdr:row>
      <xdr:rowOff>134288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22665E66-2E97-4B93-B713-EE4716C160E6}"/>
            </a:ext>
          </a:extLst>
        </xdr:cNvPr>
        <xdr:cNvSpPr txBox="1"/>
      </xdr:nvSpPr>
      <xdr:spPr>
        <a:xfrm>
          <a:off x="13164000" y="1657056"/>
          <a:ext cx="1841520" cy="3278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>
              <a:latin typeface="Lucida Bright" panose="02040602050505020304" pitchFamily="18" charset="0"/>
            </a:rPr>
            <a:t>Point</a:t>
          </a:r>
          <a:r>
            <a:rPr lang="en-US" sz="1800" baseline="0">
              <a:latin typeface="Lucida Bright" panose="02040602050505020304" pitchFamily="18" charset="0"/>
            </a:rPr>
            <a:t> up (0.45)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16</xdr:col>
      <xdr:colOff>644871</xdr:colOff>
      <xdr:row>14</xdr:row>
      <xdr:rowOff>104405</xdr:rowOff>
    </xdr:from>
    <xdr:to>
      <xdr:col>18</xdr:col>
      <xdr:colOff>533217</xdr:colOff>
      <xdr:row>15</xdr:row>
      <xdr:rowOff>196221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A1D11780-DE2E-4457-A695-366CB8627511}"/>
            </a:ext>
          </a:extLst>
        </xdr:cNvPr>
        <xdr:cNvSpPr txBox="1"/>
      </xdr:nvSpPr>
      <xdr:spPr>
        <a:xfrm>
          <a:off x="13196100" y="2695205"/>
          <a:ext cx="2152574" cy="3095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>
              <a:latin typeface="Lucida Bright" panose="02040602050505020304" pitchFamily="18" charset="0"/>
            </a:rPr>
            <a:t>Point</a:t>
          </a:r>
          <a:r>
            <a:rPr lang="en-US" sz="1800" baseline="0">
              <a:latin typeface="Lucida Bright" panose="02040602050505020304" pitchFamily="18" charset="0"/>
            </a:rPr>
            <a:t> down (0.55)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18</xdr:col>
      <xdr:colOff>1131554</xdr:colOff>
      <xdr:row>10</xdr:row>
      <xdr:rowOff>119428</xdr:rowOff>
    </xdr:from>
    <xdr:to>
      <xdr:col>19</xdr:col>
      <xdr:colOff>505815</xdr:colOff>
      <xdr:row>11</xdr:row>
      <xdr:rowOff>163287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33B75071-B6F7-4B7B-B7B9-B24CB491202C}"/>
            </a:ext>
          </a:extLst>
        </xdr:cNvPr>
        <xdr:cNvSpPr txBox="1"/>
      </xdr:nvSpPr>
      <xdr:spPr>
        <a:xfrm>
          <a:off x="15947011" y="1969999"/>
          <a:ext cx="1366347" cy="413974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>
              <a:latin typeface="Lucida Bright" panose="02040602050505020304" pitchFamily="18" charset="0"/>
            </a:rPr>
            <a:t>$10,000</a:t>
          </a:r>
        </a:p>
      </xdr:txBody>
    </xdr:sp>
    <xdr:clientData/>
  </xdr:twoCellAnchor>
  <xdr:twoCellAnchor>
    <xdr:from>
      <xdr:col>18</xdr:col>
      <xdr:colOff>1294841</xdr:colOff>
      <xdr:row>15</xdr:row>
      <xdr:rowOff>10887</xdr:rowOff>
    </xdr:from>
    <xdr:to>
      <xdr:col>20</xdr:col>
      <xdr:colOff>21770</xdr:colOff>
      <xdr:row>15</xdr:row>
      <xdr:rowOff>389719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29A45BBF-92C1-43F7-8DD1-7978F5481FD4}"/>
            </a:ext>
          </a:extLst>
        </xdr:cNvPr>
        <xdr:cNvSpPr txBox="1"/>
      </xdr:nvSpPr>
      <xdr:spPr>
        <a:xfrm>
          <a:off x="16110298" y="3004458"/>
          <a:ext cx="1339501" cy="378832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>
              <a:latin typeface="Lucida Bright" panose="02040602050505020304" pitchFamily="18" charset="0"/>
            </a:rPr>
            <a:t>-$10,000</a:t>
          </a:r>
        </a:p>
      </xdr:txBody>
    </xdr:sp>
    <xdr:clientData/>
  </xdr:twoCellAnchor>
  <xdr:twoCellAnchor>
    <xdr:from>
      <xdr:col>18</xdr:col>
      <xdr:colOff>1295399</xdr:colOff>
      <xdr:row>19</xdr:row>
      <xdr:rowOff>272142</xdr:rowOff>
    </xdr:from>
    <xdr:to>
      <xdr:col>20</xdr:col>
      <xdr:colOff>49174</xdr:colOff>
      <xdr:row>20</xdr:row>
      <xdr:rowOff>248519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7FDD30E1-161E-4EA5-9512-AF634E3180E6}"/>
            </a:ext>
          </a:extLst>
        </xdr:cNvPr>
        <xdr:cNvSpPr txBox="1"/>
      </xdr:nvSpPr>
      <xdr:spPr>
        <a:xfrm>
          <a:off x="16110856" y="4691742"/>
          <a:ext cx="1366347" cy="368263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$0</a:t>
          </a:r>
        </a:p>
      </xdr:txBody>
    </xdr:sp>
    <xdr:clientData/>
  </xdr:twoCellAnchor>
  <xdr:twoCellAnchor>
    <xdr:from>
      <xdr:col>15</xdr:col>
      <xdr:colOff>2114442</xdr:colOff>
      <xdr:row>19</xdr:row>
      <xdr:rowOff>10886</xdr:rowOff>
    </xdr:from>
    <xdr:to>
      <xdr:col>18</xdr:col>
      <xdr:colOff>1153885</xdr:colOff>
      <xdr:row>19</xdr:row>
      <xdr:rowOff>348620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2327C13-6C68-432B-BD53-00A7334C8108}"/>
            </a:ext>
          </a:extLst>
        </xdr:cNvPr>
        <xdr:cNvSpPr txBox="1"/>
      </xdr:nvSpPr>
      <xdr:spPr>
        <a:xfrm>
          <a:off x="12510299" y="4245429"/>
          <a:ext cx="3459043" cy="3377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>
              <a:latin typeface="Lucida Bright" panose="02040602050505020304" pitchFamily="18" charset="0"/>
            </a:rPr>
            <a:t>Mark</a:t>
          </a:r>
          <a:r>
            <a:rPr lang="en-US" sz="1800" baseline="0">
              <a:latin typeface="Lucida Bright" panose="02040602050505020304" pitchFamily="18" charset="0"/>
            </a:rPr>
            <a:t> does not play the game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14</xdr:col>
      <xdr:colOff>587828</xdr:colOff>
      <xdr:row>21</xdr:row>
      <xdr:rowOff>97972</xdr:rowOff>
    </xdr:from>
    <xdr:to>
      <xdr:col>14</xdr:col>
      <xdr:colOff>587829</xdr:colOff>
      <xdr:row>32</xdr:row>
      <xdr:rowOff>43543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80B30479-3916-4BF1-8246-D1EB1CB75B76}"/>
            </a:ext>
          </a:extLst>
        </xdr:cNvPr>
        <xdr:cNvCxnSpPr/>
      </xdr:nvCxnSpPr>
      <xdr:spPr>
        <a:xfrm>
          <a:off x="10047514" y="5116286"/>
          <a:ext cx="1" cy="318951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555171</xdr:colOff>
      <xdr:row>32</xdr:row>
      <xdr:rowOff>10886</xdr:rowOff>
    </xdr:from>
    <xdr:to>
      <xdr:col>18</xdr:col>
      <xdr:colOff>1513114</xdr:colOff>
      <xdr:row>32</xdr:row>
      <xdr:rowOff>32657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1C702857-642A-4D2D-8D5C-87B17C6E46D1}"/>
            </a:ext>
          </a:extLst>
        </xdr:cNvPr>
        <xdr:cNvCxnSpPr/>
      </xdr:nvCxnSpPr>
      <xdr:spPr>
        <a:xfrm flipH="1">
          <a:off x="10014857" y="8273143"/>
          <a:ext cx="6313714" cy="2177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522514</xdr:colOff>
      <xdr:row>32</xdr:row>
      <xdr:rowOff>174173</xdr:rowOff>
    </xdr:from>
    <xdr:to>
      <xdr:col>15</xdr:col>
      <xdr:colOff>762000</xdr:colOff>
      <xdr:row>33</xdr:row>
      <xdr:rowOff>183207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64A0DF42-5B0E-4C95-9B87-7692CAF1D039}"/>
            </a:ext>
          </a:extLst>
        </xdr:cNvPr>
        <xdr:cNvSpPr txBox="1"/>
      </xdr:nvSpPr>
      <xdr:spPr>
        <a:xfrm>
          <a:off x="9982200" y="8436430"/>
          <a:ext cx="1175657" cy="3682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-$20,000</a:t>
          </a:r>
        </a:p>
      </xdr:txBody>
    </xdr:sp>
    <xdr:clientData/>
  </xdr:twoCellAnchor>
  <xdr:twoCellAnchor>
    <xdr:from>
      <xdr:col>15</xdr:col>
      <xdr:colOff>1055915</xdr:colOff>
      <xdr:row>32</xdr:row>
      <xdr:rowOff>152400</xdr:rowOff>
    </xdr:from>
    <xdr:to>
      <xdr:col>16</xdr:col>
      <xdr:colOff>76200</xdr:colOff>
      <xdr:row>33</xdr:row>
      <xdr:rowOff>161434</xdr:rowOff>
    </xdr:to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DA309AE4-B4DE-4021-B6DA-B4E7A87CCD89}"/>
            </a:ext>
          </a:extLst>
        </xdr:cNvPr>
        <xdr:cNvSpPr txBox="1"/>
      </xdr:nvSpPr>
      <xdr:spPr>
        <a:xfrm>
          <a:off x="11451772" y="8414657"/>
          <a:ext cx="1175657" cy="3682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-$10,000</a:t>
          </a:r>
        </a:p>
      </xdr:txBody>
    </xdr:sp>
    <xdr:clientData/>
  </xdr:twoCellAnchor>
  <xdr:twoCellAnchor>
    <xdr:from>
      <xdr:col>16</xdr:col>
      <xdr:colOff>272144</xdr:colOff>
      <xdr:row>32</xdr:row>
      <xdr:rowOff>174171</xdr:rowOff>
    </xdr:from>
    <xdr:to>
      <xdr:col>16</xdr:col>
      <xdr:colOff>1001486</xdr:colOff>
      <xdr:row>33</xdr:row>
      <xdr:rowOff>183205</xdr:rowOff>
    </xdr:to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6B5B1EC1-8F0D-40F7-B757-E7F4483E2F94}"/>
            </a:ext>
          </a:extLst>
        </xdr:cNvPr>
        <xdr:cNvSpPr txBox="1"/>
      </xdr:nvSpPr>
      <xdr:spPr>
        <a:xfrm>
          <a:off x="12823373" y="8436428"/>
          <a:ext cx="729342" cy="3682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0</a:t>
          </a:r>
        </a:p>
      </xdr:txBody>
    </xdr:sp>
    <xdr:clientData/>
  </xdr:twoCellAnchor>
  <xdr:twoCellAnchor>
    <xdr:from>
      <xdr:col>16</xdr:col>
      <xdr:colOff>1240972</xdr:colOff>
      <xdr:row>32</xdr:row>
      <xdr:rowOff>141514</xdr:rowOff>
    </xdr:from>
    <xdr:to>
      <xdr:col>18</xdr:col>
      <xdr:colOff>152401</xdr:colOff>
      <xdr:row>33</xdr:row>
      <xdr:rowOff>150548</xdr:rowOff>
    </xdr:to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98CB6123-14B0-4E5C-825F-8234EE8114E7}"/>
            </a:ext>
          </a:extLst>
        </xdr:cNvPr>
        <xdr:cNvSpPr txBox="1"/>
      </xdr:nvSpPr>
      <xdr:spPr>
        <a:xfrm>
          <a:off x="13792201" y="8403771"/>
          <a:ext cx="1175657" cy="3682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$10,000</a:t>
          </a:r>
        </a:p>
      </xdr:txBody>
    </xdr:sp>
    <xdr:clientData/>
  </xdr:twoCellAnchor>
  <xdr:twoCellAnchor>
    <xdr:from>
      <xdr:col>18</xdr:col>
      <xdr:colOff>413658</xdr:colOff>
      <xdr:row>32</xdr:row>
      <xdr:rowOff>152399</xdr:rowOff>
    </xdr:from>
    <xdr:to>
      <xdr:col>18</xdr:col>
      <xdr:colOff>1589315</xdr:colOff>
      <xdr:row>33</xdr:row>
      <xdr:rowOff>161433</xdr:rowOff>
    </xdr:to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AC19EDA2-AB2E-4516-8F76-5BDDE3965339}"/>
            </a:ext>
          </a:extLst>
        </xdr:cNvPr>
        <xdr:cNvSpPr txBox="1"/>
      </xdr:nvSpPr>
      <xdr:spPr>
        <a:xfrm>
          <a:off x="15229115" y="8414656"/>
          <a:ext cx="1175657" cy="3682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$20,000</a:t>
          </a:r>
        </a:p>
      </xdr:txBody>
    </xdr:sp>
    <xdr:clientData/>
  </xdr:twoCellAnchor>
  <xdr:twoCellAnchor>
    <xdr:from>
      <xdr:col>13</xdr:col>
      <xdr:colOff>359228</xdr:colOff>
      <xdr:row>30</xdr:row>
      <xdr:rowOff>348343</xdr:rowOff>
    </xdr:from>
    <xdr:to>
      <xdr:col>14</xdr:col>
      <xdr:colOff>500744</xdr:colOff>
      <xdr:row>31</xdr:row>
      <xdr:rowOff>346492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42C8EA98-7FCE-4764-A38B-3CE920F4A1D8}"/>
            </a:ext>
          </a:extLst>
        </xdr:cNvPr>
        <xdr:cNvSpPr txBox="1"/>
      </xdr:nvSpPr>
      <xdr:spPr>
        <a:xfrm>
          <a:off x="9056914" y="8077200"/>
          <a:ext cx="903516" cy="3682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0%</a:t>
          </a:r>
        </a:p>
      </xdr:txBody>
    </xdr:sp>
    <xdr:clientData/>
  </xdr:twoCellAnchor>
  <xdr:twoCellAnchor>
    <xdr:from>
      <xdr:col>13</xdr:col>
      <xdr:colOff>326571</xdr:colOff>
      <xdr:row>29</xdr:row>
      <xdr:rowOff>97972</xdr:rowOff>
    </xdr:from>
    <xdr:to>
      <xdr:col>14</xdr:col>
      <xdr:colOff>457202</xdr:colOff>
      <xdr:row>30</xdr:row>
      <xdr:rowOff>150549</xdr:rowOff>
    </xdr:to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A0F93297-00B6-4575-B562-700D0339B1ED}"/>
            </a:ext>
          </a:extLst>
        </xdr:cNvPr>
        <xdr:cNvSpPr txBox="1"/>
      </xdr:nvSpPr>
      <xdr:spPr>
        <a:xfrm>
          <a:off x="9024257" y="7511143"/>
          <a:ext cx="892631" cy="3682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0.05%</a:t>
          </a:r>
        </a:p>
      </xdr:txBody>
    </xdr:sp>
    <xdr:clientData/>
  </xdr:twoCellAnchor>
  <xdr:twoCellAnchor>
    <xdr:from>
      <xdr:col>13</xdr:col>
      <xdr:colOff>359228</xdr:colOff>
      <xdr:row>27</xdr:row>
      <xdr:rowOff>32658</xdr:rowOff>
    </xdr:from>
    <xdr:to>
      <xdr:col>14</xdr:col>
      <xdr:colOff>478974</xdr:colOff>
      <xdr:row>28</xdr:row>
      <xdr:rowOff>85235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B97E948D-F76A-4CCE-84EC-AFD0F82F5737}"/>
            </a:ext>
          </a:extLst>
        </xdr:cNvPr>
        <xdr:cNvSpPr txBox="1"/>
      </xdr:nvSpPr>
      <xdr:spPr>
        <a:xfrm>
          <a:off x="9056914" y="6945087"/>
          <a:ext cx="881746" cy="3682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0.15%</a:t>
          </a:r>
        </a:p>
      </xdr:txBody>
    </xdr:sp>
    <xdr:clientData/>
  </xdr:twoCellAnchor>
  <xdr:twoCellAnchor>
    <xdr:from>
      <xdr:col>13</xdr:col>
      <xdr:colOff>370114</xdr:colOff>
      <xdr:row>24</xdr:row>
      <xdr:rowOff>10886</xdr:rowOff>
    </xdr:from>
    <xdr:to>
      <xdr:col>14</xdr:col>
      <xdr:colOff>500746</xdr:colOff>
      <xdr:row>26</xdr:row>
      <xdr:rowOff>9035</xdr:rowOff>
    </xdr:to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DE7FCACC-85F8-4DF2-A62C-CBA51E3C1A0B}"/>
            </a:ext>
          </a:extLst>
        </xdr:cNvPr>
        <xdr:cNvSpPr txBox="1"/>
      </xdr:nvSpPr>
      <xdr:spPr>
        <a:xfrm>
          <a:off x="9067800" y="6368143"/>
          <a:ext cx="892632" cy="3682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30%</a:t>
          </a:r>
        </a:p>
      </xdr:txBody>
    </xdr:sp>
    <xdr:clientData/>
  </xdr:twoCellAnchor>
  <xdr:twoCellAnchor>
    <xdr:from>
      <xdr:col>14</xdr:col>
      <xdr:colOff>457200</xdr:colOff>
      <xdr:row>29</xdr:row>
      <xdr:rowOff>272144</xdr:rowOff>
    </xdr:from>
    <xdr:to>
      <xdr:col>15</xdr:col>
      <xdr:colOff>1545771</xdr:colOff>
      <xdr:row>32</xdr:row>
      <xdr:rowOff>21772</xdr:rowOff>
    </xdr:to>
    <xdr:cxnSp macro="">
      <xdr:nvCxnSpPr>
        <xdr:cNvPr id="67" name="Connector: Elbow 66">
          <a:extLst>
            <a:ext uri="{FF2B5EF4-FFF2-40B4-BE49-F238E27FC236}">
              <a16:creationId xmlns:a16="http://schemas.microsoft.com/office/drawing/2014/main" id="{2632360E-1951-45A1-89A0-2FE2833F54D6}"/>
            </a:ext>
          </a:extLst>
        </xdr:cNvPr>
        <xdr:cNvCxnSpPr/>
      </xdr:nvCxnSpPr>
      <xdr:spPr>
        <a:xfrm>
          <a:off x="9916886" y="7500258"/>
          <a:ext cx="2024742" cy="783771"/>
        </a:xfrm>
        <a:prstGeom prst="bentConnector3">
          <a:avLst>
            <a:gd name="adj1" fmla="val 97312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587829</xdr:colOff>
      <xdr:row>27</xdr:row>
      <xdr:rowOff>228601</xdr:rowOff>
    </xdr:from>
    <xdr:to>
      <xdr:col>16</xdr:col>
      <xdr:colOff>587828</xdr:colOff>
      <xdr:row>32</xdr:row>
      <xdr:rowOff>43543</xdr:rowOff>
    </xdr:to>
    <xdr:cxnSp macro="">
      <xdr:nvCxnSpPr>
        <xdr:cNvPr id="71" name="Connector: Elbow 70">
          <a:extLst>
            <a:ext uri="{FF2B5EF4-FFF2-40B4-BE49-F238E27FC236}">
              <a16:creationId xmlns:a16="http://schemas.microsoft.com/office/drawing/2014/main" id="{D3D0A531-FC51-44E4-BE3B-DB57DBFA622D}"/>
            </a:ext>
          </a:extLst>
        </xdr:cNvPr>
        <xdr:cNvCxnSpPr/>
      </xdr:nvCxnSpPr>
      <xdr:spPr>
        <a:xfrm>
          <a:off x="10047515" y="6955972"/>
          <a:ext cx="3091542" cy="1349828"/>
        </a:xfrm>
        <a:prstGeom prst="bentConnector3">
          <a:avLst>
            <a:gd name="adj1" fmla="val 100352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587830</xdr:colOff>
      <xdr:row>25</xdr:row>
      <xdr:rowOff>43544</xdr:rowOff>
    </xdr:from>
    <xdr:to>
      <xdr:col>16</xdr:col>
      <xdr:colOff>1817915</xdr:colOff>
      <xdr:row>32</xdr:row>
      <xdr:rowOff>108857</xdr:rowOff>
    </xdr:to>
    <xdr:cxnSp macro="">
      <xdr:nvCxnSpPr>
        <xdr:cNvPr id="75" name="Connector: Elbow 74">
          <a:extLst>
            <a:ext uri="{FF2B5EF4-FFF2-40B4-BE49-F238E27FC236}">
              <a16:creationId xmlns:a16="http://schemas.microsoft.com/office/drawing/2014/main" id="{BAB33EC1-670A-45FD-AB38-DE4F5CC38D29}"/>
            </a:ext>
          </a:extLst>
        </xdr:cNvPr>
        <xdr:cNvCxnSpPr/>
      </xdr:nvCxnSpPr>
      <xdr:spPr>
        <a:xfrm>
          <a:off x="10047516" y="6400801"/>
          <a:ext cx="4321628" cy="1970313"/>
        </a:xfrm>
        <a:prstGeom prst="bentConnector3">
          <a:avLst>
            <a:gd name="adj1" fmla="val 10063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394821</xdr:colOff>
      <xdr:row>26</xdr:row>
      <xdr:rowOff>142764</xdr:rowOff>
    </xdr:from>
    <xdr:to>
      <xdr:col>18</xdr:col>
      <xdr:colOff>735177</xdr:colOff>
      <xdr:row>29</xdr:row>
      <xdr:rowOff>186307</xdr:rowOff>
    </xdr:to>
    <xdr:sp macro="" textlink="">
      <xdr:nvSpPr>
        <xdr:cNvPr id="79" name="Freeform: Shape 78">
          <a:extLst>
            <a:ext uri="{FF2B5EF4-FFF2-40B4-BE49-F238E27FC236}">
              <a16:creationId xmlns:a16="http://schemas.microsoft.com/office/drawing/2014/main" id="{6FD0212C-CB41-4B7B-8B85-89F97458DD48}"/>
            </a:ext>
          </a:extLst>
        </xdr:cNvPr>
        <xdr:cNvSpPr/>
      </xdr:nvSpPr>
      <xdr:spPr>
        <a:xfrm rot="19737727" flipV="1">
          <a:off x="9854507" y="6685078"/>
          <a:ext cx="5696127" cy="729343"/>
        </a:xfrm>
        <a:custGeom>
          <a:avLst/>
          <a:gdLst>
            <a:gd name="connsiteX0" fmla="*/ 0 w 1654629"/>
            <a:gd name="connsiteY0" fmla="*/ 428120 h 428120"/>
            <a:gd name="connsiteX1" fmla="*/ 1317172 w 1654629"/>
            <a:gd name="connsiteY1" fmla="*/ 14463 h 428120"/>
            <a:gd name="connsiteX2" fmla="*/ 1654629 w 1654629"/>
            <a:gd name="connsiteY2" fmla="*/ 134206 h 4281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654629" h="428120">
              <a:moveTo>
                <a:pt x="0" y="428120"/>
              </a:moveTo>
              <a:cubicBezTo>
                <a:pt x="520700" y="245784"/>
                <a:pt x="1041401" y="63449"/>
                <a:pt x="1317172" y="14463"/>
              </a:cubicBezTo>
              <a:cubicBezTo>
                <a:pt x="1592944" y="-34523"/>
                <a:pt x="1623786" y="49841"/>
                <a:pt x="1654629" y="134206"/>
              </a:cubicBezTo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492469</xdr:colOff>
      <xdr:row>33</xdr:row>
      <xdr:rowOff>206828</xdr:rowOff>
    </xdr:from>
    <xdr:to>
      <xdr:col>12</xdr:col>
      <xdr:colOff>337458</xdr:colOff>
      <xdr:row>46</xdr:row>
      <xdr:rowOff>97972</xdr:rowOff>
    </xdr:to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6ABFF1F1-6656-403B-8734-074F573815BD}"/>
            </a:ext>
          </a:extLst>
        </xdr:cNvPr>
        <xdr:cNvSpPr txBox="1"/>
      </xdr:nvSpPr>
      <xdr:spPr>
        <a:xfrm>
          <a:off x="492469" y="9013371"/>
          <a:ext cx="7682703" cy="40059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>
              <a:latin typeface="Lucida Bright" panose="02040602050505020304" pitchFamily="18" charset="0"/>
            </a:rPr>
            <a:t>Mark</a:t>
          </a:r>
          <a:r>
            <a:rPr lang="en-US" sz="1800" baseline="0">
              <a:latin typeface="Lucida Bright" panose="02040602050505020304" pitchFamily="18" charset="0"/>
            </a:rPr>
            <a:t> objective is to maximize his total utility. Here are the steps:</a:t>
          </a:r>
        </a:p>
        <a:p>
          <a:endParaRPr lang="en-US" sz="1800" baseline="0">
            <a:latin typeface="Lucida Bright" panose="02040602050505020304" pitchFamily="18" charset="0"/>
          </a:endParaRPr>
        </a:p>
        <a:p>
          <a:r>
            <a:rPr lang="en-US" sz="1800" baseline="0">
              <a:latin typeface="Lucida Bright" panose="02040602050505020304" pitchFamily="18" charset="0"/>
            </a:rPr>
            <a:t>Step 1: Extract data from the utility curve</a:t>
          </a:r>
        </a:p>
        <a:p>
          <a:endParaRPr lang="en-US" sz="1800" baseline="0">
            <a:latin typeface="Lucida Bright" panose="02040602050505020304" pitchFamily="18" charset="0"/>
          </a:endParaRPr>
        </a:p>
        <a:p>
          <a:r>
            <a:rPr lang="en-US" sz="1800" baseline="0">
              <a:latin typeface="Lucida Bright" panose="02040602050505020304" pitchFamily="18" charset="0"/>
            </a:rPr>
            <a:t>U (-$10,000) = 0.05</a:t>
          </a:r>
        </a:p>
        <a:p>
          <a:r>
            <a:rPr lang="en-US" sz="1800" baseline="0">
              <a:latin typeface="Lucida Bright" panose="02040602050505020304" pitchFamily="18" charset="0"/>
            </a:rPr>
            <a:t>U($0) = 0.15</a:t>
          </a:r>
        </a:p>
        <a:p>
          <a:r>
            <a:rPr lang="en-US" sz="1800" baseline="0">
              <a:latin typeface="Lucida Bright" panose="02040602050505020304" pitchFamily="18" charset="0"/>
            </a:rPr>
            <a:t>U ($10,000) = 0.3</a:t>
          </a:r>
        </a:p>
        <a:p>
          <a:endParaRPr lang="en-US" sz="1800" baseline="0">
            <a:latin typeface="Lucida Bright" panose="02040602050505020304" pitchFamily="18" charset="0"/>
          </a:endParaRPr>
        </a:p>
        <a:p>
          <a:r>
            <a:rPr lang="en-US" sz="1800" baseline="0">
              <a:latin typeface="Lucida Bright" panose="02040602050505020304" pitchFamily="18" charset="0"/>
            </a:rPr>
            <a:t>Step 2. Replace monetary values with utility values</a:t>
          </a:r>
        </a:p>
        <a:p>
          <a:endParaRPr lang="en-US" sz="1800" baseline="0">
            <a:latin typeface="Lucida Bright" panose="02040602050505020304" pitchFamily="18" charset="0"/>
          </a:endParaRPr>
        </a:p>
        <a:p>
          <a:r>
            <a:rPr lang="en-US" sz="1800" baseline="0">
              <a:latin typeface="Lucida Bright" panose="02040602050505020304" pitchFamily="18" charset="0"/>
            </a:rPr>
            <a:t>E (alternative 1: play the game) = 0.45 *0.3 +0.55 *0.05 = 0.1625</a:t>
          </a:r>
        </a:p>
        <a:p>
          <a:endParaRPr lang="en-US" sz="1800" baseline="0">
            <a:latin typeface="Lucida Bright" panose="02040602050505020304" pitchFamily="18" charset="0"/>
          </a:endParaRPr>
        </a:p>
        <a:p>
          <a:r>
            <a:rPr lang="en-US" sz="1800" baseline="0">
              <a:latin typeface="Lucida Bright" panose="02040602050505020304" pitchFamily="18" charset="0"/>
            </a:rPr>
            <a:t>E (alternative 2: do not play the game) = 0.15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15</xdr:col>
      <xdr:colOff>252984</xdr:colOff>
      <xdr:row>34</xdr:row>
      <xdr:rowOff>239486</xdr:rowOff>
    </xdr:from>
    <xdr:to>
      <xdr:col>21</xdr:col>
      <xdr:colOff>65314</xdr:colOff>
      <xdr:row>42</xdr:row>
      <xdr:rowOff>76201</xdr:rowOff>
    </xdr:to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C5D60865-1B66-43A2-A8DC-671531446412}"/>
            </a:ext>
          </a:extLst>
        </xdr:cNvPr>
        <xdr:cNvSpPr txBox="1"/>
      </xdr:nvSpPr>
      <xdr:spPr>
        <a:xfrm>
          <a:off x="10648841" y="9437915"/>
          <a:ext cx="7464987" cy="23513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baseline="0">
              <a:latin typeface="Lucida Bright" panose="02040602050505020304" pitchFamily="18" charset="0"/>
            </a:rPr>
            <a:t>Alternative 1 is the better strategy using utility as the decision criterion.</a:t>
          </a:r>
        </a:p>
        <a:p>
          <a:endParaRPr lang="en-US" sz="1800" baseline="0">
            <a:latin typeface="Lucida Bright" panose="02040602050505020304" pitchFamily="18" charset="0"/>
          </a:endParaRPr>
        </a:p>
        <a:p>
          <a:r>
            <a:rPr lang="en-US" sz="1800" baseline="0">
              <a:latin typeface="Lucida Bright" panose="02040602050505020304" pitchFamily="18" charset="0"/>
            </a:rPr>
            <a:t>If the EMV had been used, alternative 2 would have been the best strategy.</a:t>
          </a:r>
        </a:p>
        <a:p>
          <a:endParaRPr lang="en-US" sz="1800" baseline="0">
            <a:latin typeface="Lucida Bright" panose="02040602050505020304" pitchFamily="18" charset="0"/>
          </a:endParaRPr>
        </a:p>
        <a:p>
          <a:r>
            <a:rPr lang="en-US" sz="1800" baseline="0">
              <a:latin typeface="Lucida Bright" panose="02040602050505020304" pitchFamily="18" charset="0"/>
            </a:rPr>
            <a:t>The utility curve shows that Mark is a risk seeker.</a:t>
          </a:r>
        </a:p>
      </xdr:txBody>
    </xdr:sp>
    <xdr:clientData/>
  </xdr:twoCellAnchor>
  <xdr:twoCellAnchor>
    <xdr:from>
      <xdr:col>15</xdr:col>
      <xdr:colOff>1545773</xdr:colOff>
      <xdr:row>19</xdr:row>
      <xdr:rowOff>359227</xdr:rowOff>
    </xdr:from>
    <xdr:to>
      <xdr:col>15</xdr:col>
      <xdr:colOff>2122716</xdr:colOff>
      <xdr:row>21</xdr:row>
      <xdr:rowOff>108857</xdr:rowOff>
    </xdr:to>
    <xdr:sp macro="" textlink="">
      <xdr:nvSpPr>
        <xdr:cNvPr id="84" name="Oval 83">
          <a:extLst>
            <a:ext uri="{FF2B5EF4-FFF2-40B4-BE49-F238E27FC236}">
              <a16:creationId xmlns:a16="http://schemas.microsoft.com/office/drawing/2014/main" id="{0398753D-78A2-45E0-B4F0-DF65D742F7D4}"/>
            </a:ext>
          </a:extLst>
        </xdr:cNvPr>
        <xdr:cNvSpPr/>
      </xdr:nvSpPr>
      <xdr:spPr>
        <a:xfrm>
          <a:off x="11941630" y="4778827"/>
          <a:ext cx="576943" cy="53340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21771</xdr:colOff>
      <xdr:row>26</xdr:row>
      <xdr:rowOff>152399</xdr:rowOff>
    </xdr:from>
    <xdr:to>
      <xdr:col>21</xdr:col>
      <xdr:colOff>247757</xdr:colOff>
      <xdr:row>28</xdr:row>
      <xdr:rowOff>163285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C81042F-1B0F-4FF5-AD6E-1A4F66FEFECF}"/>
            </a:ext>
          </a:extLst>
        </xdr:cNvPr>
        <xdr:cNvSpPr txBox="1"/>
      </xdr:nvSpPr>
      <xdr:spPr>
        <a:xfrm>
          <a:off x="14837228" y="6879770"/>
          <a:ext cx="3459043" cy="5116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Subjective</a:t>
          </a:r>
          <a:r>
            <a:rPr lang="en-US" sz="1800" baseline="0">
              <a:latin typeface="Lucida Bright" panose="02040602050505020304" pitchFamily="18" charset="0"/>
            </a:rPr>
            <a:t> Values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286655</xdr:colOff>
      <xdr:row>2</xdr:row>
      <xdr:rowOff>129722</xdr:rowOff>
    </xdr:from>
    <xdr:to>
      <xdr:col>5</xdr:col>
      <xdr:colOff>3279322</xdr:colOff>
      <xdr:row>7</xdr:row>
      <xdr:rowOff>28122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3103334" y="510722"/>
          <a:ext cx="3836309" cy="8509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</a:t>
          </a:r>
          <a:r>
            <a:rPr lang="en-US" sz="3200" b="1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1" baseline="0">
              <a:solidFill>
                <a:srgbClr val="C00000"/>
              </a:solidFill>
              <a:latin typeface="Lucida Bright" panose="02040602050505020304" pitchFamily="18" charset="0"/>
            </a:rPr>
            <a:t>1</a:t>
          </a:r>
          <a:endParaRPr lang="en-US" sz="3200" b="1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14</xdr:col>
      <xdr:colOff>223155</xdr:colOff>
      <xdr:row>10</xdr:row>
      <xdr:rowOff>8163</xdr:rowOff>
    </xdr:from>
    <xdr:to>
      <xdr:col>14</xdr:col>
      <xdr:colOff>223155</xdr:colOff>
      <xdr:row>30</xdr:row>
      <xdr:rowOff>311150</xdr:rowOff>
    </xdr:to>
    <xdr:cxnSp macro="">
      <xdr:nvCxnSpPr>
        <xdr:cNvPr id="4101" name="Straight Connector 4100">
          <a:extLst>
            <a:ext uri="{FF2B5EF4-FFF2-40B4-BE49-F238E27FC236}">
              <a16:creationId xmlns:a16="http://schemas.microsoft.com/office/drawing/2014/main" id="{00000000-0008-0000-1600-000005100000}"/>
            </a:ext>
          </a:extLst>
        </xdr:cNvPr>
        <xdr:cNvCxnSpPr/>
      </xdr:nvCxnSpPr>
      <xdr:spPr>
        <a:xfrm>
          <a:off x="15803334" y="1913163"/>
          <a:ext cx="0" cy="5650594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412752</xdr:colOff>
      <xdr:row>0</xdr:row>
      <xdr:rowOff>176893</xdr:rowOff>
    </xdr:from>
    <xdr:to>
      <xdr:col>3</xdr:col>
      <xdr:colOff>155123</xdr:colOff>
      <xdr:row>7</xdr:row>
      <xdr:rowOff>163287</xdr:rowOff>
    </xdr:to>
    <xdr:sp macro="" textlink="">
      <xdr:nvSpPr>
        <xdr:cNvPr id="10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C2889D-C04A-4D97-BCCE-F384C0BD1BCD}"/>
            </a:ext>
          </a:extLst>
        </xdr:cNvPr>
        <xdr:cNvSpPr/>
      </xdr:nvSpPr>
      <xdr:spPr>
        <a:xfrm>
          <a:off x="412752" y="176893"/>
          <a:ext cx="1647371" cy="1319894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8</xdr:col>
      <xdr:colOff>1046840</xdr:colOff>
      <xdr:row>10</xdr:row>
      <xdr:rowOff>128818</xdr:rowOff>
    </xdr:from>
    <xdr:to>
      <xdr:col>13</xdr:col>
      <xdr:colOff>231322</xdr:colOff>
      <xdr:row>14</xdr:row>
      <xdr:rowOff>149680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AAA561B-9D6C-44AB-910E-3CB1ECCE8D98}"/>
            </a:ext>
          </a:extLst>
        </xdr:cNvPr>
        <xdr:cNvSpPr txBox="1"/>
      </xdr:nvSpPr>
      <xdr:spPr>
        <a:xfrm>
          <a:off x="12340769" y="2033818"/>
          <a:ext cx="3293839" cy="7828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/>
            <a:t>EVPI  = EVUC - EV</a:t>
          </a:r>
        </a:p>
      </xdr:txBody>
    </xdr:sp>
    <xdr:clientData/>
  </xdr:twoCellAnchor>
  <xdr:twoCellAnchor>
    <xdr:from>
      <xdr:col>9</xdr:col>
      <xdr:colOff>10888</xdr:colOff>
      <xdr:row>3</xdr:row>
      <xdr:rowOff>0</xdr:rowOff>
    </xdr:from>
    <xdr:to>
      <xdr:col>14</xdr:col>
      <xdr:colOff>89807</xdr:colOff>
      <xdr:row>6</xdr:row>
      <xdr:rowOff>168727</xdr:rowOff>
    </xdr:to>
    <xdr:sp macro="" textlink="">
      <xdr:nvSpPr>
        <xdr:cNvPr id="6" name="Rounded Rectangle 4">
          <a:extLst>
            <a:ext uri="{FF2B5EF4-FFF2-40B4-BE49-F238E27FC236}">
              <a16:creationId xmlns:a16="http://schemas.microsoft.com/office/drawing/2014/main" id="{D9A2DBC5-BD46-42A6-8A03-94C05FA9BE9F}"/>
            </a:ext>
          </a:extLst>
        </xdr:cNvPr>
        <xdr:cNvSpPr/>
      </xdr:nvSpPr>
      <xdr:spPr>
        <a:xfrm>
          <a:off x="12529459" y="571500"/>
          <a:ext cx="3140527" cy="740227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0</xdr:col>
      <xdr:colOff>122463</xdr:colOff>
      <xdr:row>41</xdr:row>
      <xdr:rowOff>149679</xdr:rowOff>
    </xdr:from>
    <xdr:to>
      <xdr:col>8</xdr:col>
      <xdr:colOff>449034</xdr:colOff>
      <xdr:row>41</xdr:row>
      <xdr:rowOff>149679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18C8B52E-5301-4203-9623-04B4F0C077D3}"/>
            </a:ext>
          </a:extLst>
        </xdr:cNvPr>
        <xdr:cNvCxnSpPr/>
      </xdr:nvCxnSpPr>
      <xdr:spPr>
        <a:xfrm>
          <a:off x="122463" y="10831286"/>
          <a:ext cx="11620500" cy="0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95250</xdr:colOff>
      <xdr:row>15</xdr:row>
      <xdr:rowOff>13606</xdr:rowOff>
    </xdr:from>
    <xdr:to>
      <xdr:col>4</xdr:col>
      <xdr:colOff>639535</xdr:colOff>
      <xdr:row>19</xdr:row>
      <xdr:rowOff>299356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7191477B-0916-4C11-A53E-FADE76607F30}"/>
            </a:ext>
          </a:extLst>
        </xdr:cNvPr>
        <xdr:cNvSpPr txBox="1"/>
      </xdr:nvSpPr>
      <xdr:spPr>
        <a:xfrm>
          <a:off x="95250" y="2871106"/>
          <a:ext cx="3360964" cy="13471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/>
            <a:t>Step 1:</a:t>
          </a:r>
        </a:p>
        <a:p>
          <a:r>
            <a:rPr lang="en-US" sz="2000" baseline="0"/>
            <a:t>EVUC = Expected Value Under Certainty</a:t>
          </a:r>
        </a:p>
      </xdr:txBody>
    </xdr:sp>
    <xdr:clientData/>
  </xdr:twoCellAnchor>
  <xdr:twoCellAnchor>
    <xdr:from>
      <xdr:col>0</xdr:col>
      <xdr:colOff>95251</xdr:colOff>
      <xdr:row>26</xdr:row>
      <xdr:rowOff>231322</xdr:rowOff>
    </xdr:from>
    <xdr:to>
      <xdr:col>4</xdr:col>
      <xdr:colOff>639536</xdr:colOff>
      <xdr:row>29</xdr:row>
      <xdr:rowOff>176893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DBDAF243-0FA8-4FAF-9DAB-B916AA261C22}"/>
            </a:ext>
          </a:extLst>
        </xdr:cNvPr>
        <xdr:cNvSpPr txBox="1"/>
      </xdr:nvSpPr>
      <xdr:spPr>
        <a:xfrm>
          <a:off x="95251" y="6272893"/>
          <a:ext cx="3360964" cy="10749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/>
            <a:t>Step 2:</a:t>
          </a:r>
        </a:p>
        <a:p>
          <a:r>
            <a:rPr lang="en-US" sz="2000" baseline="0"/>
            <a:t>EV =Expected Value 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4</xdr:col>
      <xdr:colOff>477160</xdr:colOff>
      <xdr:row>38</xdr:row>
      <xdr:rowOff>258535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440376B1-5863-4038-8A74-0CE14D413019}"/>
            </a:ext>
          </a:extLst>
        </xdr:cNvPr>
        <xdr:cNvSpPr txBox="1"/>
      </xdr:nvSpPr>
      <xdr:spPr>
        <a:xfrm>
          <a:off x="0" y="9280071"/>
          <a:ext cx="3293839" cy="9388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/>
            <a:t>Step 3:</a:t>
          </a:r>
        </a:p>
        <a:p>
          <a:r>
            <a:rPr lang="en-US" sz="2000" baseline="0"/>
            <a:t>EVPI  = EVUC - EV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"/>
  <sheetViews>
    <sheetView showRowColHeaders="0" tabSelected="1" zoomScale="60" zoomScaleNormal="60" workbookViewId="0"/>
  </sheetViews>
  <sheetFormatPr defaultColWidth="9.140625" defaultRowHeight="15" x14ac:dyDescent="0.25"/>
  <cols>
    <col min="1" max="16384" width="9.140625" style="9"/>
  </cols>
  <sheetData>
    <row r="1" spans="1:1" x14ac:dyDescent="0.25">
      <c r="A1" s="9" t="s">
        <v>0</v>
      </c>
    </row>
  </sheetData>
  <pageMargins left="0.7" right="0.7" top="0.75" bottom="0.75" header="0.3" footer="0.3"/>
  <pageSetup scale="5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F53EA-1299-4A95-9EA6-853A4966ADD5}">
  <dimension ref="A1:AI53"/>
  <sheetViews>
    <sheetView showRowColHeaders="0" zoomScale="70" zoomScaleNormal="70" workbookViewId="0"/>
  </sheetViews>
  <sheetFormatPr defaultColWidth="9.140625" defaultRowHeight="15" x14ac:dyDescent="0.25"/>
  <cols>
    <col min="1" max="16384" width="9.140625" style="9"/>
  </cols>
  <sheetData>
    <row r="1" spans="1:1" x14ac:dyDescent="0.25">
      <c r="A1" s="9" t="s">
        <v>0</v>
      </c>
    </row>
    <row r="17" spans="17:35" x14ac:dyDescent="0.25"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</row>
    <row r="18" spans="17:35" x14ac:dyDescent="0.25"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</row>
    <row r="19" spans="17:35" x14ac:dyDescent="0.25"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</row>
    <row r="20" spans="17:35" x14ac:dyDescent="0.25"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</row>
    <row r="21" spans="17:35" x14ac:dyDescent="0.25"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</row>
    <row r="22" spans="17:35" x14ac:dyDescent="0.25"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</row>
    <row r="23" spans="17:35" x14ac:dyDescent="0.25"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</row>
    <row r="24" spans="17:35" x14ac:dyDescent="0.25"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</row>
    <row r="25" spans="17:35" x14ac:dyDescent="0.25"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</row>
    <row r="26" spans="17:35" x14ac:dyDescent="0.25"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</row>
    <row r="27" spans="17:35" x14ac:dyDescent="0.25"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</row>
    <row r="28" spans="17:35" x14ac:dyDescent="0.25"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</row>
    <row r="29" spans="17:35" x14ac:dyDescent="0.25"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</row>
    <row r="30" spans="17:35" x14ac:dyDescent="0.25"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</row>
    <row r="31" spans="17:35" x14ac:dyDescent="0.25"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</row>
    <row r="32" spans="17:35" x14ac:dyDescent="0.25"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</row>
    <row r="33" spans="17:35" x14ac:dyDescent="0.25"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</row>
    <row r="34" spans="17:35" x14ac:dyDescent="0.25"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</row>
    <row r="35" spans="17:35" x14ac:dyDescent="0.25"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</row>
    <row r="36" spans="17:35" x14ac:dyDescent="0.25"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</row>
    <row r="37" spans="17:35" x14ac:dyDescent="0.25"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</row>
    <row r="38" spans="17:35" x14ac:dyDescent="0.25"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</row>
    <row r="39" spans="17:35" x14ac:dyDescent="0.25"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</row>
    <row r="40" spans="17:35" x14ac:dyDescent="0.25"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</row>
    <row r="41" spans="17:35" x14ac:dyDescent="0.25"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</row>
    <row r="42" spans="17:35" x14ac:dyDescent="0.25"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</row>
    <row r="43" spans="17:35" x14ac:dyDescent="0.25"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</row>
    <row r="44" spans="17:35" x14ac:dyDescent="0.25"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</row>
    <row r="45" spans="17:35" x14ac:dyDescent="0.25"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</row>
    <row r="46" spans="17:35" x14ac:dyDescent="0.25"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</row>
    <row r="47" spans="17:35" x14ac:dyDescent="0.25"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</row>
    <row r="48" spans="17:35" x14ac:dyDescent="0.25"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</row>
    <row r="49" spans="17:35" x14ac:dyDescent="0.25"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</row>
    <row r="50" spans="17:35" x14ac:dyDescent="0.25"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</row>
    <row r="51" spans="17:35" x14ac:dyDescent="0.25"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</row>
    <row r="52" spans="17:35" x14ac:dyDescent="0.25"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</row>
    <row r="53" spans="17:35" x14ac:dyDescent="0.25"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7"/>
  <dimension ref="B8:P55"/>
  <sheetViews>
    <sheetView zoomScale="70" zoomScaleNormal="70" workbookViewId="0"/>
  </sheetViews>
  <sheetFormatPr defaultColWidth="9.140625" defaultRowHeight="15" x14ac:dyDescent="0.25"/>
  <cols>
    <col min="1" max="6" width="9.140625" style="1"/>
    <col min="7" max="7" width="10.140625" style="1" bestFit="1" customWidth="1"/>
    <col min="8" max="11" width="9.140625" style="1"/>
    <col min="12" max="12" width="13.7109375" style="1" customWidth="1"/>
    <col min="13" max="13" width="12.5703125" style="1" customWidth="1"/>
    <col min="14" max="14" width="11.140625" style="1" customWidth="1"/>
    <col min="15" max="15" width="13.7109375" style="1" customWidth="1"/>
    <col min="16" max="16" width="31.42578125" style="14" customWidth="1"/>
    <col min="17" max="17" width="28.7109375" style="1" customWidth="1"/>
    <col min="18" max="18" width="4.28515625" style="1" customWidth="1"/>
    <col min="19" max="19" width="29.140625" style="1" customWidth="1"/>
    <col min="20" max="16384" width="9.140625" style="1"/>
  </cols>
  <sheetData>
    <row r="8" spans="9:16" x14ac:dyDescent="0.25">
      <c r="I8" s="12"/>
    </row>
    <row r="11" spans="9:16" ht="28.5" x14ac:dyDescent="0.25">
      <c r="P11" s="18">
        <f>(0.45*(10000))+ (0.55*(-10000))</f>
        <v>-1000</v>
      </c>
    </row>
    <row r="12" spans="9:16" x14ac:dyDescent="0.25">
      <c r="P12" s="1"/>
    </row>
    <row r="13" spans="9:16" x14ac:dyDescent="0.25">
      <c r="P13" s="1"/>
    </row>
    <row r="14" spans="9:16" x14ac:dyDescent="0.25">
      <c r="P14" s="1"/>
    </row>
    <row r="15" spans="9:16" ht="17.45" customHeight="1" x14ac:dyDescent="0.25">
      <c r="P15" s="1"/>
    </row>
    <row r="16" spans="9:16" ht="34.15" customHeight="1" x14ac:dyDescent="0.25">
      <c r="P16" s="1"/>
    </row>
    <row r="17" spans="2:16" ht="18.600000000000001" customHeight="1" x14ac:dyDescent="0.25">
      <c r="P17" s="1"/>
    </row>
    <row r="18" spans="2:16" ht="48" customHeight="1" x14ac:dyDescent="0.25">
      <c r="P18" s="1"/>
    </row>
    <row r="19" spans="2:16" ht="10.9" customHeight="1" x14ac:dyDescent="0.25">
      <c r="P19" s="1"/>
    </row>
    <row r="20" spans="2:16" ht="31.15" customHeight="1" x14ac:dyDescent="0.25">
      <c r="P20" s="1"/>
    </row>
    <row r="21" spans="2:16" ht="30.6" customHeight="1" x14ac:dyDescent="0.25">
      <c r="P21" s="1"/>
    </row>
    <row r="22" spans="2:16" ht="30.6" customHeight="1" x14ac:dyDescent="0.25">
      <c r="P22" s="16">
        <v>0</v>
      </c>
    </row>
    <row r="23" spans="2:16" ht="28.9" customHeight="1" x14ac:dyDescent="0.25">
      <c r="P23" s="1"/>
    </row>
    <row r="24" spans="2:16" ht="31.15" customHeight="1" x14ac:dyDescent="0.25">
      <c r="P24" s="1"/>
    </row>
    <row r="25" spans="2:16" x14ac:dyDescent="0.25">
      <c r="P25" s="1"/>
    </row>
    <row r="26" spans="2:16" x14ac:dyDescent="0.25">
      <c r="P26" s="17"/>
    </row>
    <row r="27" spans="2:16" x14ac:dyDescent="0.25">
      <c r="P27" s="1"/>
    </row>
    <row r="28" spans="2:16" ht="24.6" customHeight="1" x14ac:dyDescent="0.25"/>
    <row r="29" spans="2:16" x14ac:dyDescent="0.25">
      <c r="P29" s="1"/>
    </row>
    <row r="30" spans="2:16" ht="25.15" customHeight="1" x14ac:dyDescent="0.25">
      <c r="B30" s="3"/>
      <c r="C30" s="3"/>
      <c r="D30" s="3"/>
      <c r="E30" s="3"/>
      <c r="F30" s="3"/>
      <c r="P30" s="1"/>
    </row>
    <row r="31" spans="2:16" ht="28.9" customHeight="1" x14ac:dyDescent="0.25">
      <c r="B31" s="3"/>
      <c r="C31" s="3"/>
      <c r="D31" s="3"/>
      <c r="E31" s="3"/>
      <c r="F31" s="3"/>
      <c r="I31" s="3"/>
      <c r="J31" s="3"/>
      <c r="K31" s="3"/>
      <c r="L31" s="3"/>
      <c r="N31" s="3"/>
      <c r="P31" s="1"/>
    </row>
    <row r="32" spans="2:16" ht="27.6" customHeight="1" x14ac:dyDescent="0.25">
      <c r="B32" s="3"/>
      <c r="C32" s="3"/>
      <c r="D32" s="3"/>
      <c r="E32" s="3"/>
      <c r="F32" s="3"/>
      <c r="I32" s="3"/>
      <c r="J32" s="3"/>
      <c r="N32" s="3"/>
      <c r="P32" s="1"/>
    </row>
    <row r="33" spans="2:15" ht="28.15" customHeight="1" x14ac:dyDescent="0.25">
      <c r="B33" s="3"/>
      <c r="C33" s="3"/>
      <c r="D33" s="3"/>
      <c r="E33" s="3"/>
      <c r="F33" s="3"/>
      <c r="G33" s="3"/>
      <c r="H33" s="3"/>
      <c r="I33" s="3"/>
      <c r="J33" s="3"/>
      <c r="N33" s="36"/>
    </row>
    <row r="34" spans="2:15" ht="31.15" customHeight="1" x14ac:dyDescent="0.25">
      <c r="B34" s="3"/>
      <c r="C34" s="3"/>
      <c r="D34" s="3"/>
      <c r="E34" s="3"/>
      <c r="F34" s="3"/>
      <c r="G34" s="3"/>
      <c r="H34" s="3"/>
      <c r="I34" s="3"/>
      <c r="J34" s="3"/>
      <c r="N34" s="36"/>
    </row>
    <row r="35" spans="2:15" ht="33.6" customHeight="1" x14ac:dyDescent="0.25">
      <c r="B35" s="3"/>
      <c r="C35" s="3"/>
      <c r="D35" s="3"/>
      <c r="E35" s="3"/>
      <c r="F35" s="3"/>
      <c r="G35" s="3"/>
      <c r="H35" s="3"/>
      <c r="I35" s="3"/>
      <c r="J35" s="3"/>
      <c r="N35" s="11"/>
    </row>
    <row r="36" spans="2:15" ht="25.15" customHeight="1" x14ac:dyDescent="0.25">
      <c r="B36" s="3"/>
      <c r="C36" s="3"/>
      <c r="D36" s="3"/>
      <c r="E36" s="3"/>
      <c r="F36" s="3"/>
      <c r="G36" s="8">
        <v>120</v>
      </c>
      <c r="H36" s="7"/>
      <c r="I36" s="3"/>
      <c r="J36" s="3"/>
    </row>
    <row r="37" spans="2:15" ht="29.45" customHeight="1" x14ac:dyDescent="0.25">
      <c r="B37" s="3"/>
      <c r="C37" s="3"/>
      <c r="D37" s="3"/>
      <c r="E37" s="3"/>
      <c r="F37" s="3"/>
      <c r="G37" s="8"/>
      <c r="H37" s="7"/>
      <c r="I37" s="3"/>
      <c r="J37" s="3"/>
    </row>
    <row r="38" spans="2:15" ht="32.25" customHeight="1" x14ac:dyDescent="0.25">
      <c r="B38" s="3"/>
      <c r="C38" s="3"/>
      <c r="D38" s="3"/>
      <c r="E38" s="3"/>
      <c r="F38" s="3"/>
      <c r="I38" s="3"/>
      <c r="J38" s="3"/>
      <c r="O38" s="6">
        <v>0</v>
      </c>
    </row>
    <row r="39" spans="2:15" ht="25.5" customHeight="1" x14ac:dyDescent="0.25">
      <c r="C39" s="10"/>
      <c r="D39" s="10"/>
      <c r="E39" s="10"/>
      <c r="F39" s="10"/>
      <c r="G39" s="3"/>
      <c r="H39" s="3"/>
      <c r="I39" s="3">
        <v>2000</v>
      </c>
      <c r="J39" s="2"/>
      <c r="O39" s="6"/>
    </row>
    <row r="40" spans="2:15" ht="14.45" customHeight="1" x14ac:dyDescent="0.25">
      <c r="C40" s="3"/>
      <c r="D40" s="3"/>
      <c r="E40" s="3"/>
      <c r="F40" s="3"/>
      <c r="G40" s="3"/>
      <c r="H40" s="3">
        <v>1</v>
      </c>
      <c r="I40" s="3"/>
      <c r="J40" s="3"/>
      <c r="N40" s="37">
        <f>0.45*0.3+0.55*0.05</f>
        <v>0.16250000000000001</v>
      </c>
      <c r="O40" s="38"/>
    </row>
    <row r="41" spans="2:15" ht="14.45" customHeight="1" x14ac:dyDescent="0.25">
      <c r="C41" s="3"/>
      <c r="D41" s="3"/>
      <c r="E41" s="3"/>
      <c r="F41" s="3"/>
      <c r="G41" s="3"/>
      <c r="H41" s="3"/>
      <c r="I41" s="3"/>
      <c r="J41" s="3"/>
      <c r="N41" s="39"/>
      <c r="O41" s="40"/>
    </row>
    <row r="42" spans="2:15" ht="25.5" customHeight="1" x14ac:dyDescent="0.25">
      <c r="C42" s="3"/>
      <c r="D42" s="3"/>
      <c r="E42" s="3"/>
      <c r="F42" s="3"/>
      <c r="G42" s="3"/>
      <c r="H42" s="3"/>
      <c r="I42" s="3"/>
      <c r="J42" s="3"/>
      <c r="O42" s="6">
        <v>110000</v>
      </c>
    </row>
    <row r="43" spans="2:15" ht="25.5" customHeight="1" x14ac:dyDescent="0.25">
      <c r="C43" s="3"/>
      <c r="D43" s="3"/>
      <c r="E43" s="3"/>
      <c r="F43" s="3"/>
      <c r="G43" s="3"/>
      <c r="H43" s="3"/>
      <c r="I43" s="3"/>
      <c r="J43" s="3"/>
      <c r="O43" s="6"/>
    </row>
    <row r="44" spans="2:15" ht="27.75" customHeight="1" x14ac:dyDescent="0.25">
      <c r="C44" s="3"/>
      <c r="D44" s="3"/>
      <c r="E44" s="35"/>
      <c r="F44" s="35"/>
      <c r="G44" s="35"/>
      <c r="H44" s="35"/>
      <c r="I44" s="3"/>
      <c r="J44" s="3"/>
      <c r="N44" s="3"/>
      <c r="O44" s="4"/>
    </row>
    <row r="45" spans="2:15" ht="27" customHeight="1" x14ac:dyDescent="0.25">
      <c r="C45" s="3"/>
      <c r="D45" s="3"/>
      <c r="E45" s="35"/>
      <c r="F45" s="35"/>
      <c r="G45" s="35"/>
      <c r="H45" s="35"/>
      <c r="I45" s="3"/>
      <c r="J45" s="3"/>
      <c r="K45" s="3"/>
      <c r="L45" s="3"/>
      <c r="M45" s="3"/>
      <c r="N45" s="3"/>
      <c r="O45" s="3"/>
    </row>
    <row r="46" spans="2:15" ht="15" customHeight="1" x14ac:dyDescent="0.25">
      <c r="C46" s="3"/>
      <c r="D46" s="3"/>
      <c r="E46" s="3"/>
      <c r="F46" s="3"/>
      <c r="G46" s="3"/>
      <c r="H46" s="3"/>
      <c r="I46" s="3"/>
      <c r="J46" s="3"/>
      <c r="K46" s="3"/>
      <c r="L46" s="3"/>
      <c r="M46" s="5"/>
      <c r="N46" s="5"/>
      <c r="O46" s="3"/>
    </row>
    <row r="47" spans="2:15" x14ac:dyDescent="0.25">
      <c r="M47" s="5"/>
      <c r="N47" s="5"/>
    </row>
    <row r="48" spans="2:15" x14ac:dyDescent="0.25">
      <c r="M48" s="5"/>
      <c r="N48" s="5"/>
    </row>
    <row r="49" spans="13:16" x14ac:dyDescent="0.25">
      <c r="M49" s="5"/>
      <c r="N49" s="5"/>
    </row>
    <row r="50" spans="13:16" x14ac:dyDescent="0.25">
      <c r="M50" s="5"/>
      <c r="N50" s="5"/>
    </row>
    <row r="51" spans="13:16" x14ac:dyDescent="0.25">
      <c r="M51" s="5"/>
      <c r="N51" s="5"/>
    </row>
    <row r="52" spans="13:16" x14ac:dyDescent="0.25">
      <c r="M52" s="5"/>
      <c r="N52" s="5"/>
    </row>
    <row r="55" spans="13:16" x14ac:dyDescent="0.25">
      <c r="P55" s="15"/>
    </row>
  </sheetData>
  <mergeCells count="4">
    <mergeCell ref="E44:F45"/>
    <mergeCell ref="G44:H45"/>
    <mergeCell ref="N33:N34"/>
    <mergeCell ref="N40:O41"/>
  </mergeCells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5"/>
  <dimension ref="A1:K49"/>
  <sheetViews>
    <sheetView zoomScale="70" zoomScaleNormal="70" workbookViewId="0"/>
  </sheetViews>
  <sheetFormatPr defaultColWidth="9.140625" defaultRowHeight="15" x14ac:dyDescent="0.25"/>
  <cols>
    <col min="1" max="1" width="10.140625" style="1" bestFit="1" customWidth="1"/>
    <col min="2" max="3" width="9.140625" style="1"/>
    <col min="4" max="4" width="13.7109375" style="1" customWidth="1"/>
    <col min="5" max="5" width="12.5703125" style="1" customWidth="1"/>
    <col min="6" max="6" width="50.85546875" style="1" customWidth="1"/>
    <col min="7" max="7" width="29.140625" style="1" customWidth="1"/>
    <col min="8" max="8" width="34.42578125" style="1" customWidth="1"/>
    <col min="9" max="9" width="24.85546875" style="1" customWidth="1"/>
    <col min="10" max="16384" width="9.140625" style="1"/>
  </cols>
  <sheetData>
    <row r="1" spans="1:1" x14ac:dyDescent="0.25">
      <c r="A1" s="1" t="s">
        <v>9</v>
      </c>
    </row>
    <row r="18" spans="1:10" ht="26.25" x14ac:dyDescent="0.4">
      <c r="F18" s="19"/>
      <c r="G18" s="41" t="s">
        <v>1</v>
      </c>
      <c r="H18" s="42"/>
    </row>
    <row r="19" spans="1:10" ht="26.25" x14ac:dyDescent="0.4">
      <c r="F19" s="20" t="s">
        <v>2</v>
      </c>
      <c r="G19" s="21" t="s">
        <v>3</v>
      </c>
      <c r="H19" s="21" t="s">
        <v>4</v>
      </c>
    </row>
    <row r="20" spans="1:10" ht="26.25" x14ac:dyDescent="0.4">
      <c r="F20" s="22" t="s">
        <v>5</v>
      </c>
      <c r="G20" s="29">
        <v>200000</v>
      </c>
      <c r="H20" s="23">
        <v>-180000</v>
      </c>
    </row>
    <row r="21" spans="1:10" ht="26.25" x14ac:dyDescent="0.4">
      <c r="F21" s="22" t="s">
        <v>6</v>
      </c>
      <c r="G21" s="23">
        <v>100000</v>
      </c>
      <c r="H21" s="23">
        <v>-20000</v>
      </c>
    </row>
    <row r="22" spans="1:10" ht="26.25" x14ac:dyDescent="0.4">
      <c r="F22" s="22" t="s">
        <v>7</v>
      </c>
      <c r="G22" s="23">
        <v>0</v>
      </c>
      <c r="H22" s="29">
        <v>0</v>
      </c>
    </row>
    <row r="23" spans="1:10" ht="26.25" x14ac:dyDescent="0.4">
      <c r="F23" s="26" t="s">
        <v>8</v>
      </c>
      <c r="G23" s="27">
        <f>0.3</f>
        <v>0.3</v>
      </c>
      <c r="H23" s="27">
        <v>0.7</v>
      </c>
    </row>
    <row r="24" spans="1:10" ht="26.25" x14ac:dyDescent="0.4">
      <c r="F24" s="32" t="s">
        <v>10</v>
      </c>
      <c r="G24" s="31">
        <f>200000*0.3</f>
        <v>60000</v>
      </c>
      <c r="H24" s="28">
        <f>0*0.7</f>
        <v>0</v>
      </c>
    </row>
    <row r="27" spans="1:10" ht="25.15" customHeight="1" x14ac:dyDescent="0.25">
      <c r="C27" s="3"/>
      <c r="D27" s="3"/>
    </row>
    <row r="28" spans="1:10" ht="29.45" customHeight="1" x14ac:dyDescent="0.4">
      <c r="C28" s="3"/>
      <c r="D28" s="3"/>
      <c r="F28" s="19"/>
      <c r="G28" s="41" t="s">
        <v>1</v>
      </c>
      <c r="H28" s="42"/>
    </row>
    <row r="29" spans="1:10" ht="35.25" customHeight="1" x14ac:dyDescent="0.4">
      <c r="A29" s="3"/>
      <c r="B29" s="3"/>
      <c r="C29" s="3"/>
      <c r="D29" s="3"/>
      <c r="F29" s="20" t="s">
        <v>2</v>
      </c>
      <c r="G29" s="21" t="s">
        <v>3</v>
      </c>
      <c r="H29" s="21" t="s">
        <v>4</v>
      </c>
      <c r="I29" s="33" t="s">
        <v>11</v>
      </c>
    </row>
    <row r="30" spans="1:10" ht="27.75" customHeight="1" x14ac:dyDescent="0.4">
      <c r="A30" s="3"/>
      <c r="B30" s="3"/>
      <c r="C30" s="3"/>
      <c r="D30" s="3"/>
      <c r="F30" s="22" t="s">
        <v>5</v>
      </c>
      <c r="G30" s="23">
        <v>200000</v>
      </c>
      <c r="H30" s="23">
        <v>-180000</v>
      </c>
      <c r="I30" s="23">
        <f>200000*0.3+(-180000*0.7)</f>
        <v>-65999.999999999985</v>
      </c>
    </row>
    <row r="31" spans="1:10" ht="27.75" customHeight="1" x14ac:dyDescent="0.4">
      <c r="A31" s="8">
        <v>120</v>
      </c>
      <c r="B31" s="7"/>
      <c r="C31" s="3"/>
      <c r="D31" s="3"/>
      <c r="F31" s="22" t="s">
        <v>6</v>
      </c>
      <c r="G31" s="23">
        <v>100000</v>
      </c>
      <c r="H31" s="23">
        <v>-20000</v>
      </c>
      <c r="I31" s="30">
        <f>100000*0.3+(-20000*0.7)</f>
        <v>16000</v>
      </c>
    </row>
    <row r="32" spans="1:10" ht="32.25" customHeight="1" x14ac:dyDescent="0.4">
      <c r="C32" s="3"/>
      <c r="D32" s="3"/>
      <c r="E32" s="3"/>
      <c r="F32" s="22" t="s">
        <v>7</v>
      </c>
      <c r="G32" s="23">
        <v>0</v>
      </c>
      <c r="H32" s="23">
        <v>0</v>
      </c>
      <c r="I32" s="23">
        <f>0*0.3+(0*0.7)</f>
        <v>0</v>
      </c>
      <c r="J32" s="6">
        <v>0</v>
      </c>
    </row>
    <row r="33" spans="1:10" ht="25.5" customHeight="1" x14ac:dyDescent="0.4">
      <c r="A33" s="3"/>
      <c r="B33" s="3"/>
      <c r="C33" s="3"/>
      <c r="D33" s="3"/>
      <c r="E33" s="3"/>
      <c r="F33" s="26" t="s">
        <v>8</v>
      </c>
      <c r="G33" s="27">
        <f>0.3</f>
        <v>0.3</v>
      </c>
      <c r="H33" s="27">
        <v>0.7</v>
      </c>
      <c r="J33" s="6"/>
    </row>
    <row r="34" spans="1:10" x14ac:dyDescent="0.25">
      <c r="A34" s="3"/>
      <c r="B34" s="3">
        <v>1</v>
      </c>
      <c r="C34" s="3"/>
      <c r="D34" s="3"/>
      <c r="J34" s="6">
        <v>60000</v>
      </c>
    </row>
    <row r="35" spans="1:10" x14ac:dyDescent="0.25">
      <c r="A35" s="3"/>
      <c r="B35" s="3"/>
      <c r="C35" s="3"/>
      <c r="D35" s="3"/>
      <c r="E35" s="3"/>
      <c r="F35" s="3"/>
      <c r="G35" s="3"/>
      <c r="H35" s="3"/>
      <c r="J35" s="6"/>
    </row>
    <row r="36" spans="1:10" ht="25.5" customHeight="1" x14ac:dyDescent="0.25">
      <c r="A36" s="3"/>
      <c r="B36" s="3"/>
      <c r="C36" s="43"/>
      <c r="D36" s="3"/>
      <c r="E36" s="3"/>
      <c r="F36" s="3"/>
      <c r="G36" s="3"/>
      <c r="H36" s="3"/>
      <c r="J36" s="6">
        <v>110000</v>
      </c>
    </row>
    <row r="37" spans="1:10" ht="25.5" customHeight="1" x14ac:dyDescent="0.25">
      <c r="A37" s="3"/>
      <c r="B37" s="3"/>
      <c r="C37" s="43"/>
      <c r="D37" s="3"/>
      <c r="E37" s="3"/>
      <c r="F37" s="3"/>
      <c r="G37" s="3"/>
      <c r="H37" s="3"/>
      <c r="J37" s="6"/>
    </row>
    <row r="38" spans="1:10" ht="27.75" customHeight="1" x14ac:dyDescent="0.4">
      <c r="A38" s="35"/>
      <c r="B38" s="35"/>
      <c r="C38" s="3"/>
      <c r="D38" s="3"/>
      <c r="E38" s="3"/>
      <c r="F38" s="34">
        <f>G24-I31</f>
        <v>44000</v>
      </c>
      <c r="I38" s="3"/>
      <c r="J38" s="4"/>
    </row>
    <row r="39" spans="1:10" ht="27" customHeight="1" x14ac:dyDescent="0.25">
      <c r="A39" s="35"/>
      <c r="B39" s="35"/>
      <c r="C39" s="3"/>
      <c r="D39" s="3"/>
      <c r="E39" s="3"/>
      <c r="F39" s="3"/>
      <c r="G39" s="3"/>
      <c r="H39" s="3"/>
      <c r="I39" s="3"/>
      <c r="J39" s="3"/>
    </row>
    <row r="40" spans="1:10" ht="15" customHeight="1" x14ac:dyDescent="0.25">
      <c r="A40" s="3"/>
      <c r="B40" s="3"/>
      <c r="C40" s="3"/>
      <c r="D40" s="3"/>
      <c r="E40" s="5"/>
      <c r="F40" s="6">
        <v>75</v>
      </c>
      <c r="G40" s="6"/>
      <c r="H40" s="6">
        <v>98</v>
      </c>
      <c r="I40" s="5"/>
      <c r="J40" s="3"/>
    </row>
    <row r="41" spans="1:10" x14ac:dyDescent="0.25">
      <c r="E41" s="5"/>
      <c r="F41" s="6">
        <v>45</v>
      </c>
      <c r="G41" s="6"/>
      <c r="H41" s="6">
        <v>37</v>
      </c>
      <c r="I41" s="5"/>
    </row>
    <row r="42" spans="1:10" x14ac:dyDescent="0.25">
      <c r="E42" s="5"/>
      <c r="F42" s="6">
        <v>25</v>
      </c>
      <c r="G42" s="6"/>
      <c r="H42" s="6">
        <v>43</v>
      </c>
      <c r="I42" s="5"/>
    </row>
    <row r="43" spans="1:10" x14ac:dyDescent="0.25">
      <c r="E43" s="5"/>
      <c r="F43" s="6">
        <v>100</v>
      </c>
      <c r="G43" s="6"/>
      <c r="H43" s="6">
        <v>61</v>
      </c>
      <c r="I43" s="5"/>
    </row>
    <row r="44" spans="1:10" x14ac:dyDescent="0.25">
      <c r="E44" s="5"/>
      <c r="F44" s="6">
        <v>100</v>
      </c>
      <c r="G44" s="6"/>
      <c r="H44" s="6">
        <v>30</v>
      </c>
      <c r="I44" s="5"/>
    </row>
    <row r="45" spans="1:10" x14ac:dyDescent="0.25">
      <c r="E45" s="5"/>
      <c r="F45" s="24"/>
      <c r="G45" s="24"/>
      <c r="H45" s="5"/>
      <c r="I45" s="5"/>
    </row>
    <row r="46" spans="1:10" x14ac:dyDescent="0.25">
      <c r="E46" s="5"/>
      <c r="F46" s="24"/>
      <c r="G46" s="24"/>
      <c r="H46" s="5"/>
      <c r="I46" s="5"/>
    </row>
    <row r="49" spans="11:11" x14ac:dyDescent="0.25">
      <c r="K49" s="25"/>
    </row>
  </sheetData>
  <mergeCells count="4">
    <mergeCell ref="A38:B39"/>
    <mergeCell ref="G28:H28"/>
    <mergeCell ref="G18:H18"/>
    <mergeCell ref="C36:C3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FirstPage</vt:lpstr>
      <vt:lpstr>Content</vt:lpstr>
      <vt:lpstr>Problem 1</vt:lpstr>
      <vt:lpstr>Problem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Regents Park Publishers</dc:creator>
  <cp:lastModifiedBy>Derek Podobas</cp:lastModifiedBy>
  <cp:lastPrinted>2024-04-20T15:52:01Z</cp:lastPrinted>
  <dcterms:created xsi:type="dcterms:W3CDTF">2014-10-23T14:45:36Z</dcterms:created>
  <dcterms:modified xsi:type="dcterms:W3CDTF">2024-04-21T20:29:44Z</dcterms:modified>
</cp:coreProperties>
</file>