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BUS 204F20\BUS 204 Zoom 92420\"/>
    </mc:Choice>
  </mc:AlternateContent>
  <xr:revisionPtr revIDLastSave="0" documentId="13_ncr:1_{F93F5D74-0952-4104-BE9C-6C58A1EB41C6}" xr6:coauthVersionLast="45" xr6:coauthVersionMax="45" xr10:uidLastSave="{00000000-0000-0000-0000-000000000000}"/>
  <bookViews>
    <workbookView showSheetTabs="0" xWindow="-108" yWindow="-108" windowWidth="23256" windowHeight="12576" xr2:uid="{00000000-000D-0000-FFFF-FFFF00000000}"/>
  </bookViews>
  <sheets>
    <sheet name="First Page" sheetId="49" r:id="rId1"/>
    <sheet name="Content" sheetId="4" r:id="rId2"/>
    <sheet name="6" sheetId="47" r:id="rId3"/>
    <sheet name="5" sheetId="36" r:id="rId4"/>
    <sheet name="4" sheetId="3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9" i="30" l="1"/>
  <c r="E22" i="30" l="1"/>
  <c r="O21" i="36" l="1"/>
  <c r="O20" i="36"/>
  <c r="O19" i="36"/>
  <c r="O18" i="36"/>
  <c r="O17" i="36"/>
  <c r="M22" i="36"/>
  <c r="O22" i="36" l="1"/>
  <c r="Q22" i="36"/>
  <c r="O17" i="30" l="1"/>
  <c r="M20" i="30"/>
  <c r="M21" i="30"/>
  <c r="O18" i="30" l="1"/>
  <c r="O19" i="30"/>
  <c r="M22" i="30"/>
  <c r="P17" i="30" s="1"/>
  <c r="P19" i="30" l="1"/>
  <c r="O20" i="30"/>
  <c r="P18" i="30"/>
  <c r="N18" i="30"/>
  <c r="N17" i="30"/>
  <c r="N22" i="30" s="1"/>
  <c r="O21" i="30" l="1"/>
  <c r="P21" i="30" s="1"/>
  <c r="P20" i="30"/>
</calcChain>
</file>

<file path=xl/sharedStrings.xml><?xml version="1.0" encoding="utf-8"?>
<sst xmlns="http://schemas.openxmlformats.org/spreadsheetml/2006/main" count="53" uniqueCount="33">
  <si>
    <t>Audit time (days)</t>
  </si>
  <si>
    <t>Relative Frequency</t>
  </si>
  <si>
    <t>Cumulative Relative Frequency</t>
  </si>
  <si>
    <t>Cumulative Frequency</t>
  </si>
  <si>
    <t>Purchase</t>
  </si>
  <si>
    <t>Cost per Pound ($)</t>
  </si>
  <si>
    <t>Number of Pounds</t>
  </si>
  <si>
    <t>10 to 14</t>
  </si>
  <si>
    <t>Range</t>
  </si>
  <si>
    <t>15 to 19</t>
  </si>
  <si>
    <t>25 to 29</t>
  </si>
  <si>
    <t>30 to 34</t>
  </si>
  <si>
    <t>20 to 24</t>
  </si>
  <si>
    <t>Value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</si>
  <si>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</si>
  <si>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</si>
  <si>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</si>
  <si>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</si>
  <si>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</si>
  <si>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</si>
  <si>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</si>
  <si>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</si>
  <si>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Minimum</t>
  </si>
  <si>
    <t>Maximum</t>
  </si>
  <si>
    <t>Sum</t>
  </si>
  <si>
    <t>Count</t>
  </si>
  <si>
    <t>Descriptive Statistics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</si>
  <si>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</si>
  <si>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n=</t>
  </si>
  <si>
    <t>Sample Weighted Mean</t>
  </si>
  <si>
    <t>x</t>
  </si>
  <si>
    <t>=</t>
  </si>
  <si>
    <t>Total Revenue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</si>
</sst>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Lucida Bright"/>
      <family val="1"/>
    </font>
    <font>
      <i/>
      <sz val="18"/>
      <color theme="1"/>
      <name val="Calibri"/>
      <family val="2"/>
      <scheme val="minor"/>
    </font>
    <font>
      <sz val="16"/>
      <color theme="1"/>
      <name val="Lucida Bright"/>
      <family val="1"/>
    </font>
    <font>
      <sz val="11"/>
      <color theme="1"/>
      <name val="Lucida Bright"/>
      <family val="1"/>
    </font>
    <font>
      <sz val="22"/>
      <color theme="1"/>
      <name val="Calibri"/>
      <family val="2"/>
      <scheme val="minor"/>
    </font>
    <font>
      <b/>
      <sz val="20"/>
      <color rgb="FFFFFF00"/>
      <name val="Calibri"/>
      <family val="2"/>
      <scheme val="minor"/>
    </font>
    <font>
      <sz val="20"/>
      <color theme="1"/>
      <name val="Lucida Bright"/>
      <family val="1"/>
    </font>
    <font>
      <b/>
      <sz val="16"/>
      <color theme="6" tint="-0.499984740745262"/>
      <name val="Lucida Bright"/>
      <family val="1"/>
    </font>
    <font>
      <b/>
      <sz val="16"/>
      <color theme="1"/>
      <name val="Lucida Bright"/>
      <family val="1"/>
    </font>
    <font>
      <b/>
      <sz val="20"/>
      <color rgb="FF0070C0"/>
      <name val="Lucida Bright"/>
      <family val="1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0" xfId="0" applyFill="1" applyBorder="1"/>
    <xf numFmtId="0" fontId="2" fillId="2" borderId="0" xfId="0" applyFont="1" applyFill="1" applyBorder="1" applyAlignment="1">
      <alignment horizontal="center" vertical="top" wrapText="1"/>
    </xf>
    <xf numFmtId="6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16" fontId="2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1" fillId="2" borderId="0" xfId="0" applyFont="1" applyFill="1"/>
    <xf numFmtId="1" fontId="5" fillId="2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/>
    <xf numFmtId="0" fontId="8" fillId="2" borderId="0" xfId="0" applyFont="1" applyFill="1"/>
    <xf numFmtId="0" fontId="0" fillId="6" borderId="0" xfId="0" applyFill="1"/>
    <xf numFmtId="0" fontId="2" fillId="2" borderId="1" xfId="0" applyFont="1" applyFill="1" applyBorder="1" applyAlignment="1">
      <alignment horizontal="center" vertical="top" wrapText="1"/>
    </xf>
    <xf numFmtId="0" fontId="4" fillId="0" borderId="7" xfId="0" applyFont="1" applyFill="1" applyBorder="1" applyAlignment="1"/>
    <xf numFmtId="0" fontId="0" fillId="2" borderId="0" xfId="0" applyFill="1" applyAlignment="1">
      <alignment horizontal="center"/>
    </xf>
    <xf numFmtId="164" fontId="10" fillId="5" borderId="1" xfId="0" applyNumberFormat="1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top" wrapText="1"/>
    </xf>
    <xf numFmtId="2" fontId="11" fillId="0" borderId="4" xfId="0" applyNumberFormat="1" applyFont="1" applyBorder="1" applyAlignment="1">
      <alignment horizontal="center" vertical="top" wrapText="1"/>
    </xf>
    <xf numFmtId="1" fontId="11" fillId="0" borderId="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2" borderId="0" xfId="0" applyFont="1" applyFill="1" applyBorder="1"/>
    <xf numFmtId="0" fontId="13" fillId="2" borderId="0" xfId="0" applyFont="1" applyFill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right" vertical="top" wrapText="1" indent="1"/>
    </xf>
    <xf numFmtId="0" fontId="7" fillId="2" borderId="0" xfId="0" applyFont="1" applyFill="1" applyAlignment="1">
      <alignment horizontal="center" vertical="center"/>
    </xf>
    <xf numFmtId="4" fontId="7" fillId="0" borderId="1" xfId="0" applyNumberFormat="1" applyFont="1" applyBorder="1" applyAlignment="1">
      <alignment horizontal="center" vertical="top" wrapText="1"/>
    </xf>
    <xf numFmtId="0" fontId="7" fillId="2" borderId="0" xfId="0" applyFont="1" applyFill="1"/>
    <xf numFmtId="3" fontId="13" fillId="3" borderId="1" xfId="0" applyNumberFormat="1" applyFont="1" applyFill="1" applyBorder="1" applyAlignment="1">
      <alignment horizontal="right" vertical="center" indent="1"/>
    </xf>
    <xf numFmtId="4" fontId="13" fillId="3" borderId="1" xfId="0" applyNumberFormat="1" applyFont="1" applyFill="1" applyBorder="1" applyAlignment="1">
      <alignment horizontal="right" vertical="center" indent="1"/>
    </xf>
    <xf numFmtId="0" fontId="3" fillId="4" borderId="4" xfId="0" applyFont="1" applyFill="1" applyBorder="1" applyAlignment="1">
      <alignment horizontal="center" vertical="top" wrapText="1"/>
    </xf>
    <xf numFmtId="0" fontId="14" fillId="7" borderId="1" xfId="0" applyFont="1" applyFill="1" applyBorder="1" applyAlignment="1">
      <alignment horizontal="right" vertical="center"/>
    </xf>
    <xf numFmtId="0" fontId="2" fillId="8" borderId="4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5'!A1"/><Relationship Id="rId2" Type="http://schemas.openxmlformats.org/officeDocument/2006/relationships/hyperlink" Target="#'4'!A1"/><Relationship Id="rId1" Type="http://schemas.openxmlformats.org/officeDocument/2006/relationships/hyperlink" Target="#'First Page'!A1"/><Relationship Id="rId4" Type="http://schemas.openxmlformats.org/officeDocument/2006/relationships/hyperlink" Target="#'6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492742</xdr:colOff>
      <xdr:row>27</xdr:row>
      <xdr:rowOff>187595</xdr:rowOff>
    </xdr:from>
    <xdr:to>
      <xdr:col>16</xdr:col>
      <xdr:colOff>299523</xdr:colOff>
      <xdr:row>32</xdr:row>
      <xdr:rowOff>105952</xdr:rowOff>
    </xdr:to>
    <xdr:sp macro="" textlink="">
      <xdr:nvSpPr>
        <xdr:cNvPr id="2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3451A4-ECB8-4AF3-B1FC-CE789C67B568}"/>
            </a:ext>
          </a:extLst>
        </xdr:cNvPr>
        <xdr:cNvSpPr/>
      </xdr:nvSpPr>
      <xdr:spPr>
        <a:xfrm>
          <a:off x="6593023" y="5388887"/>
          <a:ext cx="3466949" cy="88155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Click here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 editAs="oneCell">
    <xdr:from>
      <xdr:col>1</xdr:col>
      <xdr:colOff>19050</xdr:colOff>
      <xdr:row>0</xdr:row>
      <xdr:rowOff>144236</xdr:rowOff>
    </xdr:from>
    <xdr:to>
      <xdr:col>6</xdr:col>
      <xdr:colOff>217714</xdr:colOff>
      <xdr:row>10</xdr:row>
      <xdr:rowOff>33738</xdr:rowOff>
    </xdr:to>
    <xdr:pic>
      <xdr:nvPicPr>
        <xdr:cNvPr id="3" name="Picture 2" descr="Picturelogo1.png">
          <a:extLst>
            <a:ext uri="{FF2B5EF4-FFF2-40B4-BE49-F238E27FC236}">
              <a16:creationId xmlns:a16="http://schemas.microsoft.com/office/drawing/2014/main" id="{A6991308-C4B5-4521-A161-1EA26FCCA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8650" y="144236"/>
          <a:ext cx="3246664" cy="1794502"/>
        </a:xfrm>
        <a:prstGeom prst="rect">
          <a:avLst/>
        </a:prstGeom>
      </xdr:spPr>
    </xdr:pic>
    <xdr:clientData/>
  </xdr:twoCellAnchor>
  <xdr:twoCellAnchor>
    <xdr:from>
      <xdr:col>1</xdr:col>
      <xdr:colOff>236763</xdr:colOff>
      <xdr:row>7</xdr:row>
      <xdr:rowOff>179615</xdr:rowOff>
    </xdr:from>
    <xdr:to>
      <xdr:col>5</xdr:col>
      <xdr:colOff>522513</xdr:colOff>
      <xdr:row>9</xdr:row>
      <xdr:rowOff>76201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1B822FB-ED7C-42F0-BFF1-626209B90FFF}"/>
            </a:ext>
          </a:extLst>
        </xdr:cNvPr>
        <xdr:cNvSpPr txBox="1"/>
      </xdr:nvSpPr>
      <xdr:spPr>
        <a:xfrm>
          <a:off x="846363" y="1513115"/>
          <a:ext cx="2724150" cy="2775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600" b="1">
              <a:solidFill>
                <a:schemeClr val="accent3">
                  <a:lumMod val="50000"/>
                </a:schemeClr>
              </a:solidFill>
            </a:rPr>
            <a:t>RPP-</a:t>
          </a:r>
          <a:r>
            <a:rPr lang="en-US" sz="1600" b="1" i="1">
              <a:solidFill>
                <a:schemeClr val="accent3">
                  <a:lumMod val="50000"/>
                </a:schemeClr>
              </a:solidFill>
            </a:rPr>
            <a:t>Do not duplicate</a:t>
          </a:r>
        </a:p>
      </xdr:txBody>
    </xdr:sp>
    <xdr:clientData/>
  </xdr:twoCellAnchor>
  <xdr:twoCellAnchor>
    <xdr:from>
      <xdr:col>9</xdr:col>
      <xdr:colOff>406469</xdr:colOff>
      <xdr:row>19</xdr:row>
      <xdr:rowOff>187074</xdr:rowOff>
    </xdr:from>
    <xdr:to>
      <xdr:col>17</xdr:col>
      <xdr:colOff>175147</xdr:colOff>
      <xdr:row>25</xdr:row>
      <xdr:rowOff>2570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4F32509A-1962-4EFE-950A-66280A12051C}"/>
            </a:ext>
          </a:extLst>
        </xdr:cNvPr>
        <xdr:cNvSpPr/>
      </xdr:nvSpPr>
      <xdr:spPr>
        <a:xfrm>
          <a:off x="5896722" y="3847243"/>
          <a:ext cx="4648903" cy="971338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Descriptive Statistics</a:t>
          </a:r>
        </a:p>
      </xdr:txBody>
    </xdr:sp>
    <xdr:clientData/>
  </xdr:twoCellAnchor>
  <xdr:twoCellAnchor>
    <xdr:from>
      <xdr:col>8</xdr:col>
      <xdr:colOff>524410</xdr:colOff>
      <xdr:row>8</xdr:row>
      <xdr:rowOff>149830</xdr:rowOff>
    </xdr:from>
    <xdr:to>
      <xdr:col>17</xdr:col>
      <xdr:colOff>385281</xdr:colOff>
      <xdr:row>17</xdr:row>
      <xdr:rowOff>32106</xdr:rowOff>
    </xdr:to>
    <xdr:sp macro="" textlink="">
      <xdr:nvSpPr>
        <xdr:cNvPr id="10" name="Rounded Rectangle 7">
          <a:extLst>
            <a:ext uri="{FF2B5EF4-FFF2-40B4-BE49-F238E27FC236}">
              <a16:creationId xmlns:a16="http://schemas.microsoft.com/office/drawing/2014/main" id="{7B12DCF6-B3F4-4580-91B5-35463669CF73}"/>
            </a:ext>
          </a:extLst>
        </xdr:cNvPr>
        <xdr:cNvSpPr/>
      </xdr:nvSpPr>
      <xdr:spPr>
        <a:xfrm>
          <a:off x="5404635" y="1690954"/>
          <a:ext cx="5351124" cy="161604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Test 1</a:t>
          </a:r>
        </a:p>
        <a:p>
          <a:pPr algn="ctr"/>
          <a:r>
            <a:rPr lang="en-US" sz="2800" b="1" baseline="0">
              <a:solidFill>
                <a:srgbClr val="002060"/>
              </a:solidFill>
              <a:latin typeface="Lucida Bright" panose="02040602050505020304" pitchFamily="18" charset="0"/>
            </a:rPr>
            <a:t>Overview</a:t>
          </a:r>
        </a:p>
      </xdr:txBody>
    </xdr:sp>
    <xdr:clientData/>
  </xdr:twoCellAnchor>
  <xdr:twoCellAnchor>
    <xdr:from>
      <xdr:col>8</xdr:col>
      <xdr:colOff>470899</xdr:colOff>
      <xdr:row>1</xdr:row>
      <xdr:rowOff>21405</xdr:rowOff>
    </xdr:from>
    <xdr:to>
      <xdr:col>17</xdr:col>
      <xdr:colOff>556516</xdr:colOff>
      <xdr:row>6</xdr:row>
      <xdr:rowOff>29540</xdr:rowOff>
    </xdr:to>
    <xdr:sp macro="" textlink="">
      <xdr:nvSpPr>
        <xdr:cNvPr id="11" name="Rounded Rectangle 7">
          <a:extLst>
            <a:ext uri="{FF2B5EF4-FFF2-40B4-BE49-F238E27FC236}">
              <a16:creationId xmlns:a16="http://schemas.microsoft.com/office/drawing/2014/main" id="{16F78F00-566E-448B-A001-FAED8D70EC5B}"/>
            </a:ext>
          </a:extLst>
        </xdr:cNvPr>
        <xdr:cNvSpPr/>
      </xdr:nvSpPr>
      <xdr:spPr>
        <a:xfrm>
          <a:off x="5351124" y="214045"/>
          <a:ext cx="5575870" cy="971338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 baseline="0">
              <a:solidFill>
                <a:srgbClr val="002060"/>
              </a:solidFill>
              <a:latin typeface="Lucida Bright" panose="02040602050505020304" pitchFamily="18" charset="0"/>
            </a:rPr>
            <a:t>Business Statistics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137771</xdr:colOff>
      <xdr:row>3</xdr:row>
      <xdr:rowOff>122463</xdr:rowOff>
    </xdr:from>
    <xdr:to>
      <xdr:col>20</xdr:col>
      <xdr:colOff>137773</xdr:colOff>
      <xdr:row>8</xdr:row>
      <xdr:rowOff>136072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495584" y="693963"/>
          <a:ext cx="6548439" cy="96610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Content</a:t>
          </a:r>
        </a:p>
      </xdr:txBody>
    </xdr:sp>
    <xdr:clientData/>
  </xdr:twoCellAnchor>
  <xdr:twoCellAnchor>
    <xdr:from>
      <xdr:col>4</xdr:col>
      <xdr:colOff>568098</xdr:colOff>
      <xdr:row>3</xdr:row>
      <xdr:rowOff>134371</xdr:rowOff>
    </xdr:from>
    <xdr:to>
      <xdr:col>7</xdr:col>
      <xdr:colOff>108857</xdr:colOff>
      <xdr:row>8</xdr:row>
      <xdr:rowOff>134372</xdr:rowOff>
    </xdr:to>
    <xdr:sp macro="" textlink="">
      <xdr:nvSpPr>
        <xdr:cNvPr id="5" name="Lef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949348" y="705871"/>
          <a:ext cx="1326697" cy="952501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352425</xdr:colOff>
      <xdr:row>12</xdr:row>
      <xdr:rowOff>85725</xdr:rowOff>
    </xdr:from>
    <xdr:to>
      <xdr:col>17</xdr:col>
      <xdr:colOff>551090</xdr:colOff>
      <xdr:row>17</xdr:row>
      <xdr:rowOff>152400</xdr:rowOff>
    </xdr:to>
    <xdr:sp macro="" textlink="">
      <xdr:nvSpPr>
        <xdr:cNvPr id="12" name="Rounded Rectangle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667625" y="2257425"/>
          <a:ext cx="3246665" cy="97155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1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342900</xdr:colOff>
      <xdr:row>19</xdr:row>
      <xdr:rowOff>174853</xdr:rowOff>
    </xdr:from>
    <xdr:to>
      <xdr:col>17</xdr:col>
      <xdr:colOff>570817</xdr:colOff>
      <xdr:row>25</xdr:row>
      <xdr:rowOff>38100</xdr:rowOff>
    </xdr:to>
    <xdr:sp macro="" textlink="">
      <xdr:nvSpPr>
        <xdr:cNvPr id="19" name="Rounded Rectangle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7658100" y="3613378"/>
          <a:ext cx="3275917" cy="94909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1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2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266700</xdr:colOff>
      <xdr:row>27</xdr:row>
      <xdr:rowOff>69734</xdr:rowOff>
    </xdr:from>
    <xdr:to>
      <xdr:col>17</xdr:col>
      <xdr:colOff>580001</xdr:colOff>
      <xdr:row>32</xdr:row>
      <xdr:rowOff>85724</xdr:rowOff>
    </xdr:to>
    <xdr:sp macro="" textlink="">
      <xdr:nvSpPr>
        <xdr:cNvPr id="24" name="Rounded Rectangle 2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7581900" y="4956059"/>
          <a:ext cx="3361301" cy="92086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1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3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693963</xdr:colOff>
      <xdr:row>1</xdr:row>
      <xdr:rowOff>95251</xdr:rowOff>
    </xdr:from>
    <xdr:to>
      <xdr:col>12</xdr:col>
      <xdr:colOff>54428</xdr:colOff>
      <xdr:row>6</xdr:row>
      <xdr:rowOff>2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A1EFFD99-38AB-46A7-99E0-D99ECDB00AD4}"/>
            </a:ext>
          </a:extLst>
        </xdr:cNvPr>
        <xdr:cNvSpPr/>
      </xdr:nvSpPr>
      <xdr:spPr>
        <a:xfrm>
          <a:off x="3034392" y="285751"/>
          <a:ext cx="5619750" cy="857251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3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353785</xdr:colOff>
      <xdr:row>8</xdr:row>
      <xdr:rowOff>122465</xdr:rowOff>
    </xdr:from>
    <xdr:to>
      <xdr:col>11</xdr:col>
      <xdr:colOff>204106</xdr:colOff>
      <xdr:row>15</xdr:row>
      <xdr:rowOff>40821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9F67F90-128E-4EDC-80AC-CCA7B7F09077}"/>
            </a:ext>
          </a:extLst>
        </xdr:cNvPr>
        <xdr:cNvSpPr txBox="1"/>
      </xdr:nvSpPr>
      <xdr:spPr>
        <a:xfrm>
          <a:off x="938892" y="1646465"/>
          <a:ext cx="7279821" cy="12518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bg1"/>
              </a:solidFill>
              <a:latin typeface="+mn-lt"/>
              <a:ea typeface="+mn-ea"/>
              <a:cs typeface="+mn-cs"/>
            </a:rPr>
            <a:t>Levine 23</a:t>
          </a:r>
        </a:p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Construct a</a:t>
          </a:r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descriptive statistics table </a:t>
          </a:r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based on the following information:</a:t>
          </a:r>
        </a:p>
      </xdr:txBody>
    </xdr:sp>
    <xdr:clientData/>
  </xdr:twoCellAnchor>
  <xdr:twoCellAnchor>
    <xdr:from>
      <xdr:col>1</xdr:col>
      <xdr:colOff>217715</xdr:colOff>
      <xdr:row>2</xdr:row>
      <xdr:rowOff>95250</xdr:rowOff>
    </xdr:from>
    <xdr:to>
      <xdr:col>3</xdr:col>
      <xdr:colOff>136072</xdr:colOff>
      <xdr:row>7</xdr:row>
      <xdr:rowOff>27216</xdr:rowOff>
    </xdr:to>
    <xdr:sp macro="" textlink="">
      <xdr:nvSpPr>
        <xdr:cNvPr id="4" name="Lef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389D6A-DC92-424E-8642-ADD9D6C87DF3}"/>
            </a:ext>
          </a:extLst>
        </xdr:cNvPr>
        <xdr:cNvSpPr/>
      </xdr:nvSpPr>
      <xdr:spPr>
        <a:xfrm>
          <a:off x="808265" y="476250"/>
          <a:ext cx="1099457" cy="884466"/>
        </a:xfrm>
        <a:prstGeom prst="leftArrow">
          <a:avLst/>
        </a:prstGeom>
        <a:solidFill>
          <a:schemeClr val="accent3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/>
            <a:t>Back</a:t>
          </a:r>
        </a:p>
      </xdr:txBody>
    </xdr:sp>
    <xdr:clientData/>
  </xdr:twoCellAnchor>
  <xdr:twoCellAnchor>
    <xdr:from>
      <xdr:col>11</xdr:col>
      <xdr:colOff>394608</xdr:colOff>
      <xdr:row>8</xdr:row>
      <xdr:rowOff>27214</xdr:rowOff>
    </xdr:from>
    <xdr:to>
      <xdr:col>11</xdr:col>
      <xdr:colOff>394608</xdr:colOff>
      <xdr:row>45</xdr:row>
      <xdr:rowOff>40822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10301A0-7997-4034-A3C1-4C45B1AB8344}"/>
            </a:ext>
          </a:extLst>
        </xdr:cNvPr>
        <xdr:cNvCxnSpPr/>
      </xdr:nvCxnSpPr>
      <xdr:spPr>
        <a:xfrm>
          <a:off x="8409215" y="1551214"/>
          <a:ext cx="0" cy="892628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27212</xdr:colOff>
      <xdr:row>8</xdr:row>
      <xdr:rowOff>176892</xdr:rowOff>
    </xdr:from>
    <xdr:to>
      <xdr:col>16</xdr:col>
      <xdr:colOff>1401535</xdr:colOff>
      <xdr:row>13</xdr:row>
      <xdr:rowOff>13607</xdr:rowOff>
    </xdr:to>
    <xdr:sp macro="" textlink="">
      <xdr:nvSpPr>
        <xdr:cNvPr id="6" name="Rounded Rectangle 7">
          <a:extLst>
            <a:ext uri="{FF2B5EF4-FFF2-40B4-BE49-F238E27FC236}">
              <a16:creationId xmlns:a16="http://schemas.microsoft.com/office/drawing/2014/main" id="{16D51FB1-CBD8-4698-AB5C-AEBE10769AB2}"/>
            </a:ext>
          </a:extLst>
        </xdr:cNvPr>
        <xdr:cNvSpPr/>
      </xdr:nvSpPr>
      <xdr:spPr>
        <a:xfrm>
          <a:off x="10382248" y="1700892"/>
          <a:ext cx="3306537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Solution</a:t>
          </a:r>
        </a:p>
      </xdr:txBody>
    </xdr:sp>
    <xdr:clientData/>
  </xdr:twoCellAnchor>
  <xdr:twoCellAnchor>
    <xdr:from>
      <xdr:col>1</xdr:col>
      <xdr:colOff>2721</xdr:colOff>
      <xdr:row>34</xdr:row>
      <xdr:rowOff>97972</xdr:rowOff>
    </xdr:from>
    <xdr:to>
      <xdr:col>10</xdr:col>
      <xdr:colOff>438149</xdr:colOff>
      <xdr:row>41</xdr:row>
      <xdr:rowOff>16328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C89CF84-E7BB-4A54-90B0-7881A49925C8}"/>
            </a:ext>
          </a:extLst>
        </xdr:cNvPr>
        <xdr:cNvSpPr txBox="1"/>
      </xdr:nvSpPr>
      <xdr:spPr>
        <a:xfrm>
          <a:off x="587828" y="8439151"/>
          <a:ext cx="7279821" cy="12518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Path:</a:t>
          </a:r>
          <a:r>
            <a:rPr lang="en-US" sz="2000" b="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Data to Data Analysis to Descriptive Statistics</a:t>
          </a:r>
          <a:endParaRPr lang="en-US" sz="2000" b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421820</xdr:colOff>
      <xdr:row>2</xdr:row>
      <xdr:rowOff>43541</xdr:rowOff>
    </xdr:from>
    <xdr:to>
      <xdr:col>10</xdr:col>
      <xdr:colOff>54429</xdr:colOff>
      <xdr:row>6</xdr:row>
      <xdr:rowOff>97971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3720191" y="413655"/>
          <a:ext cx="4629152" cy="794659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2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353785</xdr:colOff>
      <xdr:row>1</xdr:row>
      <xdr:rowOff>68035</xdr:rowOff>
    </xdr:from>
    <xdr:to>
      <xdr:col>3</xdr:col>
      <xdr:colOff>312964</xdr:colOff>
      <xdr:row>6</xdr:row>
      <xdr:rowOff>136071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966106" y="258535"/>
          <a:ext cx="1183822" cy="102053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</xdr:col>
      <xdr:colOff>530679</xdr:colOff>
      <xdr:row>8</xdr:row>
      <xdr:rowOff>149679</xdr:rowOff>
    </xdr:from>
    <xdr:to>
      <xdr:col>8</xdr:col>
      <xdr:colOff>517071</xdr:colOff>
      <xdr:row>12</xdr:row>
      <xdr:rowOff>108857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115786" y="1673679"/>
          <a:ext cx="6232071" cy="7211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Calculate the sample weighted mean:</a:t>
          </a:r>
          <a:endParaRPr lang="en-US" sz="2000" b="0" i="0" u="none" strike="noStrike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/>
            <a:t> </a:t>
          </a:r>
          <a:r>
            <a:rPr lang="en-US" sz="1800">
              <a:solidFill>
                <a:schemeClr val="bg1"/>
              </a:solidFill>
            </a:rPr>
            <a:t>Anderson 109</a:t>
          </a:r>
          <a:endParaRPr lang="en-US" sz="1800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231321</xdr:colOff>
      <xdr:row>7</xdr:row>
      <xdr:rowOff>149677</xdr:rowOff>
    </xdr:from>
    <xdr:to>
      <xdr:col>9</xdr:col>
      <xdr:colOff>231321</xdr:colOff>
      <xdr:row>36</xdr:row>
      <xdr:rowOff>27213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7647214" y="1483177"/>
          <a:ext cx="0" cy="786492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1006929</xdr:colOff>
      <xdr:row>4</xdr:row>
      <xdr:rowOff>95249</xdr:rowOff>
    </xdr:from>
    <xdr:to>
      <xdr:col>16</xdr:col>
      <xdr:colOff>217714</xdr:colOff>
      <xdr:row>8</xdr:row>
      <xdr:rowOff>122464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9007929" y="857249"/>
          <a:ext cx="4599214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  <a:latin typeface="Lucida Bright" panose="02040602050505020304" pitchFamily="18" charset="0"/>
            </a:rPr>
            <a:t>Solution</a:t>
          </a:r>
        </a:p>
      </xdr:txBody>
    </xdr:sp>
    <xdr:clientData/>
  </xdr:twoCellAnchor>
  <xdr:twoCellAnchor>
    <xdr:from>
      <xdr:col>15</xdr:col>
      <xdr:colOff>217714</xdr:colOff>
      <xdr:row>18</xdr:row>
      <xdr:rowOff>204107</xdr:rowOff>
    </xdr:from>
    <xdr:to>
      <xdr:col>20</xdr:col>
      <xdr:colOff>802822</xdr:colOff>
      <xdr:row>20</xdr:row>
      <xdr:rowOff>81642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FD6F0459-F60A-4942-9849-D007F3B4738C}"/>
                </a:ext>
              </a:extLst>
            </xdr:cNvPr>
            <xdr:cNvSpPr txBox="1"/>
          </xdr:nvSpPr>
          <xdr:spPr>
            <a:xfrm>
              <a:off x="13022035" y="4435928"/>
              <a:ext cx="4585608" cy="65314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400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400" b="0" i="1">
                          <a:latin typeface="Cambria Math" panose="02040503050406030204" pitchFamily="18" charset="0"/>
                        </a:rPr>
                        <m:t>𝑋</m:t>
                      </m:r>
                    </m:e>
                  </m:acc>
                </m:oMath>
              </a14:m>
              <a:r>
                <a:rPr lang="en-US" sz="2400"/>
                <a:t> = 17,800.00/6,000.00 = 2.967</a:t>
              </a:r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FD6F0459-F60A-4942-9849-D007F3B4738C}"/>
                </a:ext>
              </a:extLst>
            </xdr:cNvPr>
            <xdr:cNvSpPr txBox="1"/>
          </xdr:nvSpPr>
          <xdr:spPr>
            <a:xfrm>
              <a:off x="13022035" y="4435928"/>
              <a:ext cx="4585608" cy="65314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2400" b="0" i="0">
                  <a:latin typeface="Cambria Math" panose="02040503050406030204" pitchFamily="18" charset="0"/>
                </a:rPr>
                <a:t>𝑋 ̅</a:t>
              </a:r>
              <a:r>
                <a:rPr lang="en-US" sz="2400"/>
                <a:t> = 17,800.00/6,000.00 = 2.967</a:t>
              </a:r>
            </a:p>
          </xdr:txBody>
        </xdr:sp>
      </mc:Fallback>
    </mc:AlternateContent>
    <xdr:clientData/>
  </xdr:twoCellAnchor>
  <xdr:oneCellAnchor>
    <xdr:from>
      <xdr:col>11</xdr:col>
      <xdr:colOff>148318</xdr:colOff>
      <xdr:row>17</xdr:row>
      <xdr:rowOff>195942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2A6E297-C7DB-4EFE-8B49-5D742C5D941A}"/>
            </a:ext>
          </a:extLst>
        </xdr:cNvPr>
        <xdr:cNvSpPr txBox="1"/>
      </xdr:nvSpPr>
      <xdr:spPr>
        <a:xfrm>
          <a:off x="8734425" y="40603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2</xdr:row>
      <xdr:rowOff>24491</xdr:rowOff>
    </xdr:from>
    <xdr:to>
      <xdr:col>8</xdr:col>
      <xdr:colOff>81643</xdr:colOff>
      <xdr:row>5</xdr:row>
      <xdr:rowOff>100692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3755571" y="394605"/>
          <a:ext cx="5078186" cy="631373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190500</xdr:colOff>
      <xdr:row>3</xdr:row>
      <xdr:rowOff>27214</xdr:rowOff>
    </xdr:from>
    <xdr:to>
      <xdr:col>3</xdr:col>
      <xdr:colOff>149679</xdr:colOff>
      <xdr:row>7</xdr:row>
      <xdr:rowOff>149680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800100" y="598714"/>
          <a:ext cx="1178379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/>
            <a:t>Back</a:t>
          </a:r>
        </a:p>
      </xdr:txBody>
    </xdr:sp>
    <xdr:clientData/>
  </xdr:twoCellAnchor>
  <xdr:twoCellAnchor>
    <xdr:from>
      <xdr:col>3</xdr:col>
      <xdr:colOff>54431</xdr:colOff>
      <xdr:row>9</xdr:row>
      <xdr:rowOff>13608</xdr:rowOff>
    </xdr:from>
    <xdr:to>
      <xdr:col>8</xdr:col>
      <xdr:colOff>244928</xdr:colOff>
      <xdr:row>12</xdr:row>
      <xdr:rowOff>95251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1809752" y="1728108"/>
          <a:ext cx="5755819" cy="6531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Calculate a cumulative and cumulative relative frequencies:</a:t>
          </a:r>
          <a:endParaRPr lang="en-US" sz="18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511629</xdr:colOff>
      <xdr:row>9</xdr:row>
      <xdr:rowOff>10886</xdr:rowOff>
    </xdr:from>
    <xdr:to>
      <xdr:col>9</xdr:col>
      <xdr:colOff>557892</xdr:colOff>
      <xdr:row>30</xdr:row>
      <xdr:rowOff>95249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>
          <a:off x="8665029" y="1676400"/>
          <a:ext cx="46263" cy="688793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201386</xdr:colOff>
      <xdr:row>6</xdr:row>
      <xdr:rowOff>163285</xdr:rowOff>
    </xdr:from>
    <xdr:to>
      <xdr:col>13</xdr:col>
      <xdr:colOff>805543</xdr:colOff>
      <xdr:row>10</xdr:row>
      <xdr:rowOff>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>
        <a:xfrm>
          <a:off x="8964386" y="1273628"/>
          <a:ext cx="3858986" cy="576943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Solution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RowColHeaders="0" tabSelected="1" zoomScale="80" zoomScaleNormal="80" workbookViewId="0"/>
  </sheetViews>
  <sheetFormatPr defaultColWidth="9.109375" defaultRowHeight="14.4" x14ac:dyDescent="0.3"/>
  <cols>
    <col min="1" max="16384" width="9.109375" style="18"/>
  </cols>
  <sheetData>
    <row r="1" spans="1:1" x14ac:dyDescent="0.3">
      <c r="A1" s="18" t="s">
        <v>27</v>
      </c>
    </row>
  </sheetData>
  <sheetProtection algorithmName="SHA-512" hashValue="N070v7YJ9BWkObUznMTtJS+2AlpWKbW123YAbWRRt2pd+CknksdAEHurBUO7BEafPRkwGjnBq95ou2nlhNGQMw==" saltValue="8fuX9d6YbmmlgeSm39zIuA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G12:AA39"/>
  <sheetViews>
    <sheetView showRowColHeaders="0" zoomScale="80" zoomScaleNormal="80" zoomScalePageLayoutView="70" workbookViewId="0"/>
  </sheetViews>
  <sheetFormatPr defaultColWidth="8.88671875" defaultRowHeight="14.4" x14ac:dyDescent="0.3"/>
  <cols>
    <col min="1" max="16384" width="8.88671875" style="1"/>
  </cols>
  <sheetData>
    <row r="12" spans="7:27" x14ac:dyDescent="0.3">
      <c r="G12" s="17"/>
    </row>
    <row r="13" spans="7:27" x14ac:dyDescent="0.3">
      <c r="H13" s="17"/>
      <c r="I13" s="17"/>
      <c r="L13" s="43"/>
      <c r="M13" s="43"/>
      <c r="N13" s="43"/>
      <c r="O13" s="43"/>
      <c r="P13" s="43"/>
      <c r="Q13" s="43"/>
      <c r="R13" s="43"/>
      <c r="S13" s="43"/>
      <c r="T13" s="17"/>
      <c r="U13" s="17"/>
      <c r="V13" s="17"/>
      <c r="X13" s="17"/>
      <c r="Y13" s="17"/>
      <c r="Z13" s="17"/>
      <c r="AA13" s="17"/>
    </row>
    <row r="14" spans="7:27" x14ac:dyDescent="0.3">
      <c r="H14" s="17"/>
      <c r="I14" s="17"/>
      <c r="L14" s="43"/>
      <c r="N14" s="43"/>
      <c r="O14" s="43"/>
      <c r="P14" s="43"/>
      <c r="Q14" s="43"/>
      <c r="R14" s="43"/>
      <c r="S14" s="43"/>
      <c r="T14" s="17"/>
      <c r="U14" s="17"/>
      <c r="V14" s="17"/>
      <c r="X14" s="17"/>
      <c r="Y14" s="17"/>
      <c r="Z14" s="17"/>
      <c r="AA14" s="17"/>
    </row>
    <row r="15" spans="7:27" x14ac:dyDescent="0.3">
      <c r="H15" s="17"/>
      <c r="I15" s="17"/>
      <c r="L15" s="43"/>
      <c r="N15" s="43"/>
      <c r="O15" s="43"/>
      <c r="P15" s="43"/>
      <c r="Q15" s="43"/>
      <c r="R15" s="43"/>
      <c r="S15" s="43"/>
      <c r="T15" s="17"/>
      <c r="U15" s="17"/>
      <c r="V15" s="17"/>
      <c r="X15" s="17"/>
      <c r="Y15" s="17"/>
      <c r="Z15" s="17"/>
      <c r="AA15" s="17"/>
    </row>
    <row r="16" spans="7:27" x14ac:dyDescent="0.3">
      <c r="H16" s="17"/>
      <c r="I16" s="17"/>
      <c r="L16" s="43"/>
      <c r="N16" s="43"/>
      <c r="O16" s="43"/>
      <c r="P16" s="43"/>
      <c r="Q16" s="43"/>
      <c r="R16" s="43"/>
      <c r="S16" s="43"/>
      <c r="T16" s="17"/>
      <c r="U16" s="17"/>
      <c r="V16" s="17"/>
      <c r="X16" s="17"/>
      <c r="Y16" s="17"/>
      <c r="Z16" s="17"/>
      <c r="AA16" s="17"/>
    </row>
    <row r="17" spans="8:27" x14ac:dyDescent="0.3">
      <c r="H17" s="17"/>
      <c r="I17" s="17"/>
      <c r="L17" s="43"/>
      <c r="N17" s="43"/>
      <c r="O17" s="43"/>
      <c r="P17" s="43"/>
      <c r="Q17" s="43"/>
      <c r="R17" s="43"/>
      <c r="S17" s="43"/>
      <c r="T17" s="17"/>
      <c r="U17" s="17"/>
      <c r="V17" s="17"/>
      <c r="X17" s="17"/>
      <c r="Y17" s="17"/>
      <c r="Z17" s="17"/>
      <c r="AA17" s="17"/>
    </row>
    <row r="18" spans="8:27" x14ac:dyDescent="0.3">
      <c r="H18" s="17"/>
      <c r="I18" s="17"/>
      <c r="L18" s="43"/>
      <c r="N18" s="43"/>
      <c r="O18" s="43"/>
      <c r="P18" s="43"/>
      <c r="Q18" s="43"/>
      <c r="R18" s="43"/>
      <c r="S18" s="43"/>
      <c r="T18" s="17"/>
      <c r="U18" s="17"/>
      <c r="V18" s="17"/>
      <c r="X18" s="17"/>
      <c r="Y18" s="17"/>
      <c r="Z18" s="17"/>
      <c r="AA18" s="17"/>
    </row>
    <row r="19" spans="8:27" x14ac:dyDescent="0.3">
      <c r="H19" s="17"/>
      <c r="I19" s="17"/>
      <c r="L19" s="43"/>
      <c r="N19" s="43"/>
      <c r="O19" s="43"/>
      <c r="P19" s="43"/>
      <c r="Q19" s="43"/>
      <c r="R19" s="43"/>
      <c r="S19" s="43"/>
      <c r="T19" s="17"/>
      <c r="U19" s="17"/>
      <c r="V19" s="17"/>
      <c r="X19" s="17"/>
      <c r="Y19" s="17"/>
      <c r="Z19" s="17"/>
      <c r="AA19" s="17"/>
    </row>
    <row r="20" spans="8:27" x14ac:dyDescent="0.3">
      <c r="H20" s="17"/>
      <c r="I20" s="17"/>
      <c r="L20" s="43"/>
      <c r="N20" s="43"/>
      <c r="O20" s="43"/>
      <c r="P20" s="43"/>
      <c r="Q20" s="43"/>
      <c r="R20" s="43"/>
      <c r="S20" s="43"/>
      <c r="T20" s="17"/>
      <c r="U20" s="17"/>
      <c r="V20" s="17"/>
      <c r="X20" s="17"/>
      <c r="Y20" s="17"/>
      <c r="Z20" s="17"/>
      <c r="AA20" s="17"/>
    </row>
    <row r="21" spans="8:27" x14ac:dyDescent="0.3">
      <c r="H21" s="17"/>
      <c r="I21" s="17"/>
      <c r="L21" s="43"/>
      <c r="N21" s="43"/>
      <c r="O21" s="43"/>
      <c r="P21" s="43"/>
      <c r="Q21" s="43"/>
      <c r="R21" s="43"/>
      <c r="S21" s="43"/>
      <c r="T21" s="17"/>
      <c r="U21" s="17"/>
      <c r="V21" s="17"/>
      <c r="X21" s="17"/>
      <c r="Y21" s="17"/>
      <c r="Z21" s="17"/>
      <c r="AA21" s="17"/>
    </row>
    <row r="22" spans="8:27" x14ac:dyDescent="0.3">
      <c r="H22" s="17"/>
      <c r="I22" s="17"/>
      <c r="L22" s="43"/>
      <c r="N22" s="43"/>
      <c r="O22" s="43"/>
      <c r="P22" s="43"/>
      <c r="Q22" s="43"/>
      <c r="R22" s="43"/>
      <c r="S22" s="43"/>
      <c r="T22" s="17"/>
      <c r="U22" s="17"/>
      <c r="V22" s="17"/>
      <c r="X22" s="17"/>
      <c r="Y22" s="17"/>
      <c r="Z22" s="17"/>
      <c r="AA22" s="17"/>
    </row>
    <row r="23" spans="8:27" x14ac:dyDescent="0.3">
      <c r="H23" s="17"/>
      <c r="I23" s="17"/>
      <c r="L23" s="43"/>
      <c r="N23" s="43"/>
      <c r="O23" s="43"/>
      <c r="P23" s="43"/>
      <c r="Q23" s="43"/>
      <c r="R23" s="43"/>
      <c r="S23" s="43"/>
      <c r="T23" s="17"/>
      <c r="U23" s="17"/>
      <c r="V23" s="17"/>
      <c r="X23" s="17"/>
      <c r="Y23" s="17"/>
      <c r="Z23" s="17"/>
      <c r="AA23" s="17"/>
    </row>
    <row r="24" spans="8:27" x14ac:dyDescent="0.3">
      <c r="H24" s="17"/>
      <c r="I24" s="17"/>
      <c r="L24" s="43"/>
      <c r="N24" s="43"/>
      <c r="O24" s="43"/>
      <c r="P24" s="43"/>
      <c r="Q24" s="43"/>
      <c r="R24" s="43"/>
      <c r="S24" s="43"/>
      <c r="T24" s="17"/>
      <c r="U24" s="17"/>
      <c r="V24" s="17"/>
      <c r="X24" s="17"/>
      <c r="Y24" s="17"/>
      <c r="Z24" s="17"/>
      <c r="AA24" s="17"/>
    </row>
    <row r="25" spans="8:27" x14ac:dyDescent="0.3">
      <c r="H25" s="17"/>
      <c r="I25" s="17"/>
      <c r="L25" s="43"/>
      <c r="N25" s="43"/>
      <c r="O25" s="43"/>
      <c r="P25" s="43"/>
      <c r="Q25" s="43"/>
      <c r="R25" s="43"/>
      <c r="S25" s="43"/>
      <c r="T25" s="17"/>
      <c r="U25" s="17"/>
      <c r="V25" s="17"/>
      <c r="X25" s="17"/>
      <c r="Y25" s="17"/>
      <c r="Z25" s="17"/>
      <c r="AA25" s="17"/>
    </row>
    <row r="26" spans="8:27" x14ac:dyDescent="0.3">
      <c r="H26" s="17"/>
      <c r="I26" s="17"/>
      <c r="L26" s="43"/>
      <c r="N26" s="43"/>
      <c r="O26" s="43"/>
      <c r="P26" s="43"/>
      <c r="Q26" s="43"/>
      <c r="R26" s="43"/>
      <c r="S26" s="43"/>
      <c r="T26" s="17"/>
      <c r="U26" s="17"/>
      <c r="V26" s="17"/>
      <c r="X26" s="17"/>
      <c r="Y26" s="17"/>
      <c r="Z26" s="17"/>
      <c r="AA26" s="17"/>
    </row>
    <row r="27" spans="8:27" x14ac:dyDescent="0.3">
      <c r="H27" s="17"/>
      <c r="I27" s="17"/>
      <c r="L27" s="43"/>
      <c r="N27" s="43"/>
      <c r="O27" s="43"/>
      <c r="P27" s="43"/>
      <c r="Q27" s="43"/>
      <c r="R27" s="43"/>
      <c r="S27" s="43"/>
      <c r="T27" s="17"/>
      <c r="U27" s="17"/>
      <c r="V27" s="17"/>
      <c r="X27" s="17"/>
      <c r="Y27" s="17"/>
      <c r="Z27" s="17"/>
      <c r="AA27" s="17"/>
    </row>
    <row r="28" spans="8:27" x14ac:dyDescent="0.3">
      <c r="H28" s="17"/>
      <c r="I28" s="17"/>
      <c r="L28" s="43"/>
      <c r="N28" s="43"/>
      <c r="O28" s="43"/>
      <c r="P28" s="43"/>
      <c r="Q28" s="43"/>
      <c r="R28" s="43"/>
      <c r="S28" s="43"/>
      <c r="T28" s="17"/>
      <c r="U28" s="17"/>
      <c r="V28" s="17"/>
      <c r="X28" s="17"/>
      <c r="Y28" s="17"/>
      <c r="Z28" s="17"/>
      <c r="AA28" s="17"/>
    </row>
    <row r="29" spans="8:27" x14ac:dyDescent="0.3">
      <c r="H29" s="17"/>
      <c r="I29" s="17"/>
      <c r="L29" s="43"/>
      <c r="M29" s="43"/>
      <c r="N29" s="43"/>
      <c r="O29" s="43"/>
      <c r="P29" s="43"/>
      <c r="Q29" s="43"/>
      <c r="R29" s="43"/>
      <c r="S29" s="43"/>
      <c r="T29" s="17"/>
      <c r="U29" s="17"/>
      <c r="V29" s="17"/>
      <c r="X29" s="17"/>
      <c r="Y29" s="17"/>
      <c r="Z29" s="17"/>
      <c r="AA29" s="17"/>
    </row>
    <row r="30" spans="8:27" x14ac:dyDescent="0.3"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X30" s="17"/>
      <c r="Y30" s="17"/>
      <c r="Z30" s="17"/>
      <c r="AA30" s="17"/>
    </row>
    <row r="31" spans="8:27" x14ac:dyDescent="0.3"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X31" s="17"/>
      <c r="Y31" s="17"/>
      <c r="Z31" s="17"/>
      <c r="AA31" s="17"/>
    </row>
    <row r="32" spans="8:27" x14ac:dyDescent="0.3"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X32" s="17"/>
      <c r="Y32" s="17"/>
      <c r="Z32" s="17"/>
      <c r="AA32" s="17"/>
    </row>
    <row r="33" spans="8:27" x14ac:dyDescent="0.3"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X33" s="17"/>
      <c r="Y33" s="17"/>
      <c r="Z33" s="17"/>
      <c r="AA33" s="17"/>
    </row>
    <row r="34" spans="8:27" x14ac:dyDescent="0.3"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X34" s="17"/>
      <c r="Y34" s="17"/>
      <c r="Z34" s="17"/>
      <c r="AA34" s="17"/>
    </row>
    <row r="35" spans="8:27" x14ac:dyDescent="0.3"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X35" s="17"/>
      <c r="Y35" s="17"/>
      <c r="Z35" s="17"/>
      <c r="AA35" s="17"/>
    </row>
    <row r="36" spans="8:27" x14ac:dyDescent="0.3"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X36" s="17"/>
      <c r="Y36" s="17"/>
      <c r="Z36" s="17"/>
      <c r="AA36" s="17"/>
    </row>
    <row r="37" spans="8:27" x14ac:dyDescent="0.3"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X37" s="17"/>
      <c r="Y37" s="17"/>
      <c r="Z37" s="17"/>
      <c r="AA37" s="17"/>
    </row>
    <row r="38" spans="8:27" x14ac:dyDescent="0.3"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X38" s="17"/>
      <c r="Y38" s="17"/>
      <c r="Z38" s="17"/>
      <c r="AA38" s="17"/>
    </row>
    <row r="39" spans="8:27" x14ac:dyDescent="0.3">
      <c r="U39" s="17"/>
      <c r="V39" s="17"/>
    </row>
  </sheetData>
  <pageMargins left="0.7" right="0.7" top="0.75" bottom="0.75" header="0.3" footer="0.3"/>
  <pageSetup scale="4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F17:Q33"/>
  <sheetViews>
    <sheetView zoomScale="70" zoomScaleNormal="70" zoomScalePageLayoutView="70" workbookViewId="0"/>
  </sheetViews>
  <sheetFormatPr defaultColWidth="8.88671875" defaultRowHeight="14.4" x14ac:dyDescent="0.3"/>
  <cols>
    <col min="1" max="4" width="8.88671875" style="1"/>
    <col min="5" max="5" width="14.88671875" style="1" customWidth="1"/>
    <col min="6" max="6" width="14.6640625" style="1" customWidth="1"/>
    <col min="7" max="7" width="20.44140625" style="1" customWidth="1"/>
    <col min="8" max="15" width="8.88671875" style="1"/>
    <col min="16" max="16" width="29" style="1" customWidth="1"/>
    <col min="17" max="17" width="26" style="1" customWidth="1"/>
    <col min="18" max="16384" width="8.88671875" style="1"/>
  </cols>
  <sheetData>
    <row r="17" spans="6:17" ht="15" thickBot="1" x14ac:dyDescent="0.35"/>
    <row r="18" spans="6:17" ht="22.5" customHeight="1" thickBot="1" x14ac:dyDescent="0.35">
      <c r="F18" s="15">
        <v>5</v>
      </c>
      <c r="P18" s="44" t="s">
        <v>26</v>
      </c>
      <c r="Q18" s="45"/>
    </row>
    <row r="19" spans="6:17" ht="20.25" customHeight="1" x14ac:dyDescent="0.45">
      <c r="F19" s="15">
        <v>5</v>
      </c>
      <c r="P19" s="20"/>
      <c r="Q19" s="20"/>
    </row>
    <row r="20" spans="6:17" ht="18" customHeight="1" x14ac:dyDescent="0.45">
      <c r="F20" s="15">
        <v>17</v>
      </c>
      <c r="P20" s="16" t="s">
        <v>14</v>
      </c>
      <c r="Q20" s="16">
        <v>53.875</v>
      </c>
    </row>
    <row r="21" spans="6:17" ht="23.4" x14ac:dyDescent="0.45">
      <c r="F21" s="15">
        <v>17</v>
      </c>
      <c r="P21" s="16" t="s">
        <v>15</v>
      </c>
      <c r="Q21" s="16">
        <v>22.328023311524912</v>
      </c>
    </row>
    <row r="22" spans="6:17" ht="27.75" customHeight="1" x14ac:dyDescent="0.45">
      <c r="F22" s="15">
        <v>28</v>
      </c>
      <c r="P22" s="16" t="s">
        <v>16</v>
      </c>
      <c r="Q22" s="16">
        <v>22.5</v>
      </c>
    </row>
    <row r="23" spans="6:17" ht="23.4" x14ac:dyDescent="0.45">
      <c r="F23" s="15">
        <v>32</v>
      </c>
      <c r="P23" s="16" t="s">
        <v>17</v>
      </c>
      <c r="Q23" s="16">
        <v>5</v>
      </c>
    </row>
    <row r="24" spans="6:17" ht="23.4" x14ac:dyDescent="0.45">
      <c r="F24" s="15">
        <v>47</v>
      </c>
      <c r="P24" s="16" t="s">
        <v>18</v>
      </c>
      <c r="Q24" s="16">
        <v>89.31209324609965</v>
      </c>
    </row>
    <row r="25" spans="6:17" ht="23.4" x14ac:dyDescent="0.45">
      <c r="F25" s="15">
        <v>280</v>
      </c>
      <c r="P25" s="16" t="s">
        <v>19</v>
      </c>
      <c r="Q25" s="16">
        <v>7976.65</v>
      </c>
    </row>
    <row r="26" spans="6:17" ht="23.4" x14ac:dyDescent="0.45">
      <c r="F26" s="15">
        <v>5</v>
      </c>
      <c r="P26" s="16" t="s">
        <v>20</v>
      </c>
      <c r="Q26" s="16">
        <v>4.5288793211435605</v>
      </c>
    </row>
    <row r="27" spans="6:17" ht="23.4" x14ac:dyDescent="0.45">
      <c r="F27" s="15">
        <v>5</v>
      </c>
      <c r="P27" s="16" t="s">
        <v>21</v>
      </c>
      <c r="Q27" s="16">
        <v>2.395713815464378</v>
      </c>
    </row>
    <row r="28" spans="6:17" ht="23.4" x14ac:dyDescent="0.45">
      <c r="F28" s="15">
        <v>17</v>
      </c>
      <c r="P28" s="16" t="s">
        <v>8</v>
      </c>
      <c r="Q28" s="16">
        <v>275</v>
      </c>
    </row>
    <row r="29" spans="6:17" ht="23.4" x14ac:dyDescent="0.45">
      <c r="F29" s="15">
        <v>17</v>
      </c>
      <c r="P29" s="16" t="s">
        <v>22</v>
      </c>
      <c r="Q29" s="16">
        <v>5</v>
      </c>
    </row>
    <row r="30" spans="6:17" ht="23.4" x14ac:dyDescent="0.45">
      <c r="F30" s="15">
        <v>28</v>
      </c>
      <c r="P30" s="16" t="s">
        <v>23</v>
      </c>
      <c r="Q30" s="16">
        <v>280</v>
      </c>
    </row>
    <row r="31" spans="6:17" ht="23.4" x14ac:dyDescent="0.45">
      <c r="F31" s="15">
        <v>32</v>
      </c>
      <c r="P31" s="16" t="s">
        <v>24</v>
      </c>
      <c r="Q31" s="16">
        <v>862</v>
      </c>
    </row>
    <row r="32" spans="6:17" ht="23.4" x14ac:dyDescent="0.45">
      <c r="F32" s="15">
        <v>47</v>
      </c>
      <c r="P32" s="16" t="s">
        <v>25</v>
      </c>
      <c r="Q32" s="16">
        <v>16</v>
      </c>
    </row>
    <row r="33" spans="6:6" ht="22.2" x14ac:dyDescent="0.3">
      <c r="F33" s="15">
        <v>280</v>
      </c>
    </row>
  </sheetData>
  <mergeCells count="1">
    <mergeCell ref="P18:Q18"/>
  </mergeCells>
  <pageMargins left="0.7" right="0.7" top="0.75" bottom="0.75" header="0.3" footer="0.3"/>
  <pageSetup scale="5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C13:V31"/>
  <sheetViews>
    <sheetView zoomScale="70" zoomScaleNormal="70" zoomScalePageLayoutView="70" workbookViewId="0"/>
  </sheetViews>
  <sheetFormatPr defaultColWidth="8.88671875" defaultRowHeight="14.4" x14ac:dyDescent="0.3"/>
  <cols>
    <col min="1" max="3" width="8.88671875" style="1"/>
    <col min="4" max="4" width="21.44140625" style="1" customWidth="1"/>
    <col min="5" max="5" width="19.88671875" style="1" customWidth="1"/>
    <col min="6" max="6" width="17.44140625" style="1" customWidth="1"/>
    <col min="7" max="10" width="8.88671875" style="1"/>
    <col min="11" max="11" width="16.88671875" style="1" customWidth="1"/>
    <col min="12" max="12" width="8.88671875" style="1" customWidth="1"/>
    <col min="13" max="13" width="15.44140625" style="1" customWidth="1"/>
    <col min="14" max="14" width="11.88671875" style="1" customWidth="1"/>
    <col min="15" max="15" width="19" style="1" customWidth="1"/>
    <col min="16" max="16" width="8.88671875" style="1"/>
    <col min="17" max="17" width="11.6640625" style="1" customWidth="1"/>
    <col min="18" max="18" width="18.33203125" style="1" customWidth="1"/>
    <col min="19" max="19" width="12.44140625" style="1" customWidth="1"/>
    <col min="20" max="20" width="8.88671875" style="1"/>
    <col min="21" max="21" width="13" style="1" customWidth="1"/>
    <col min="22" max="16384" width="8.88671875" style="1"/>
  </cols>
  <sheetData>
    <row r="13" spans="4:18" ht="15" thickBot="1" x14ac:dyDescent="0.35"/>
    <row r="14" spans="4:18" ht="15" customHeight="1" x14ac:dyDescent="0.35">
      <c r="J14" s="5"/>
      <c r="K14" s="46" t="s">
        <v>5</v>
      </c>
      <c r="L14" s="29"/>
      <c r="M14" s="46" t="s">
        <v>6</v>
      </c>
      <c r="N14" s="29"/>
      <c r="O14" s="46" t="s">
        <v>32</v>
      </c>
      <c r="Q14" s="49" t="s">
        <v>29</v>
      </c>
      <c r="R14" s="50"/>
    </row>
    <row r="15" spans="4:18" ht="15.75" customHeight="1" thickBot="1" x14ac:dyDescent="0.4">
      <c r="J15" s="5"/>
      <c r="K15" s="47"/>
      <c r="L15" s="29"/>
      <c r="M15" s="47"/>
      <c r="N15" s="29"/>
      <c r="O15" s="47"/>
      <c r="Q15" s="51"/>
      <c r="R15" s="52"/>
    </row>
    <row r="16" spans="4:18" ht="50.25" customHeight="1" thickBot="1" x14ac:dyDescent="0.4">
      <c r="D16" s="28" t="s">
        <v>4</v>
      </c>
      <c r="E16" s="27" t="s">
        <v>5</v>
      </c>
      <c r="F16" s="27" t="s">
        <v>6</v>
      </c>
      <c r="J16" s="5"/>
      <c r="K16" s="48"/>
      <c r="L16" s="30"/>
      <c r="M16" s="48"/>
      <c r="N16" s="29"/>
      <c r="O16" s="48"/>
      <c r="Q16" s="53"/>
      <c r="R16" s="54"/>
    </row>
    <row r="17" spans="3:22" ht="27.75" customHeight="1" thickBot="1" x14ac:dyDescent="0.35">
      <c r="D17" s="24">
        <v>1</v>
      </c>
      <c r="E17" s="25">
        <v>3</v>
      </c>
      <c r="F17" s="26">
        <v>1200</v>
      </c>
      <c r="J17" s="5"/>
      <c r="K17" s="31">
        <v>3</v>
      </c>
      <c r="L17" s="32" t="s">
        <v>30</v>
      </c>
      <c r="M17" s="33">
        <v>1200</v>
      </c>
      <c r="N17" s="34" t="s">
        <v>31</v>
      </c>
      <c r="O17" s="35">
        <f>M17*K17</f>
        <v>3600</v>
      </c>
      <c r="Q17" s="23"/>
      <c r="T17" s="2"/>
      <c r="U17" s="3"/>
      <c r="V17" s="3"/>
    </row>
    <row r="18" spans="3:22" ht="28.5" customHeight="1" thickBot="1" x14ac:dyDescent="0.35">
      <c r="C18" s="5"/>
      <c r="D18" s="24">
        <v>2</v>
      </c>
      <c r="E18" s="25">
        <v>3.4</v>
      </c>
      <c r="F18" s="26">
        <v>500</v>
      </c>
      <c r="J18" s="5"/>
      <c r="K18" s="31">
        <v>3.4</v>
      </c>
      <c r="L18" s="32" t="s">
        <v>30</v>
      </c>
      <c r="M18" s="33">
        <v>500</v>
      </c>
      <c r="N18" s="34" t="s">
        <v>31</v>
      </c>
      <c r="O18" s="35">
        <f>M18*K18</f>
        <v>1700</v>
      </c>
      <c r="Q18" s="23"/>
      <c r="T18" s="3"/>
      <c r="U18" s="4"/>
      <c r="V18" s="4"/>
    </row>
    <row r="19" spans="3:22" ht="26.25" customHeight="1" thickBot="1" x14ac:dyDescent="0.35">
      <c r="C19" s="5"/>
      <c r="D19" s="24">
        <v>3</v>
      </c>
      <c r="E19" s="25">
        <v>2.8</v>
      </c>
      <c r="F19" s="26">
        <v>2500</v>
      </c>
      <c r="K19" s="31">
        <v>2.8</v>
      </c>
      <c r="L19" s="32" t="s">
        <v>30</v>
      </c>
      <c r="M19" s="33">
        <v>2500</v>
      </c>
      <c r="N19" s="34" t="s">
        <v>31</v>
      </c>
      <c r="O19" s="35">
        <f>M19*K19</f>
        <v>7000</v>
      </c>
    </row>
    <row r="20" spans="3:22" ht="24.6" thickBot="1" x14ac:dyDescent="0.35">
      <c r="C20" s="5"/>
      <c r="D20" s="24">
        <v>4</v>
      </c>
      <c r="E20" s="25">
        <v>2.9</v>
      </c>
      <c r="F20" s="26">
        <v>1000</v>
      </c>
      <c r="K20" s="31">
        <v>2.9</v>
      </c>
      <c r="L20" s="32" t="s">
        <v>30</v>
      </c>
      <c r="M20" s="33">
        <v>1000</v>
      </c>
      <c r="N20" s="34" t="s">
        <v>31</v>
      </c>
      <c r="O20" s="35">
        <f>M20*K20</f>
        <v>2900</v>
      </c>
    </row>
    <row r="21" spans="3:22" ht="24.6" thickBot="1" x14ac:dyDescent="0.35">
      <c r="C21" s="5"/>
      <c r="D21" s="24">
        <v>5</v>
      </c>
      <c r="E21" s="25">
        <v>3.25</v>
      </c>
      <c r="F21" s="26">
        <v>800</v>
      </c>
      <c r="K21" s="31">
        <v>3.25</v>
      </c>
      <c r="L21" s="32" t="s">
        <v>30</v>
      </c>
      <c r="M21" s="33">
        <v>800</v>
      </c>
      <c r="N21" s="34" t="s">
        <v>31</v>
      </c>
      <c r="O21" s="35">
        <f>M21*K21</f>
        <v>2600</v>
      </c>
    </row>
    <row r="22" spans="3:22" ht="26.4" thickBot="1" x14ac:dyDescent="0.4">
      <c r="C22" s="5"/>
      <c r="D22" s="8"/>
      <c r="E22" s="7"/>
      <c r="F22" s="5"/>
      <c r="K22" s="36"/>
      <c r="L22" s="36"/>
      <c r="M22" s="37">
        <f>SUM(M17:M21)</f>
        <v>6000</v>
      </c>
      <c r="N22" s="36"/>
      <c r="O22" s="38">
        <f>SUM(O17:O21)</f>
        <v>17800</v>
      </c>
      <c r="Q22" s="22">
        <f>O22/M22</f>
        <v>2.9666666666666668</v>
      </c>
      <c r="R22" s="21"/>
    </row>
    <row r="23" spans="3:22" ht="25.8" x14ac:dyDescent="0.3">
      <c r="C23" s="5"/>
      <c r="D23" s="6"/>
      <c r="E23" s="6"/>
      <c r="F23" s="5"/>
    </row>
    <row r="24" spans="3:22" ht="25.8" x14ac:dyDescent="0.3">
      <c r="C24" s="5"/>
      <c r="D24" s="6"/>
      <c r="E24" s="6"/>
      <c r="F24" s="5"/>
      <c r="S24" s="14"/>
    </row>
    <row r="25" spans="3:22" ht="25.8" x14ac:dyDescent="0.3">
      <c r="C25" s="5"/>
      <c r="D25" s="6"/>
      <c r="E25" s="6"/>
      <c r="F25" s="5"/>
    </row>
    <row r="26" spans="3:22" ht="25.8" x14ac:dyDescent="0.3">
      <c r="C26" s="5"/>
      <c r="D26" s="6"/>
      <c r="E26" s="6"/>
      <c r="F26" s="5"/>
    </row>
    <row r="27" spans="3:22" ht="25.8" x14ac:dyDescent="0.3">
      <c r="C27" s="5"/>
      <c r="D27" s="6"/>
      <c r="E27" s="6"/>
      <c r="F27" s="5"/>
    </row>
    <row r="28" spans="3:22" ht="25.8" x14ac:dyDescent="0.3">
      <c r="C28" s="5"/>
      <c r="D28" s="6"/>
      <c r="E28" s="6"/>
      <c r="F28" s="5"/>
    </row>
    <row r="29" spans="3:22" ht="25.8" x14ac:dyDescent="0.3">
      <c r="C29" s="5"/>
      <c r="D29" s="6"/>
      <c r="E29" s="6"/>
      <c r="F29" s="5"/>
    </row>
    <row r="30" spans="3:22" x14ac:dyDescent="0.3">
      <c r="C30" s="5"/>
      <c r="D30" s="5"/>
      <c r="E30" s="5"/>
      <c r="F30" s="5"/>
    </row>
    <row r="31" spans="3:22" x14ac:dyDescent="0.3">
      <c r="C31" s="5"/>
      <c r="D31" s="5"/>
      <c r="E31" s="5"/>
      <c r="F31" s="5"/>
    </row>
  </sheetData>
  <mergeCells count="4">
    <mergeCell ref="M14:M16"/>
    <mergeCell ref="K14:K16"/>
    <mergeCell ref="O14:O16"/>
    <mergeCell ref="Q14:R16"/>
  </mergeCells>
  <pageMargins left="0.7" right="0.7" top="0.75" bottom="0.75" header="0.3" footer="0.3"/>
  <pageSetup scale="47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C14:W31"/>
  <sheetViews>
    <sheetView zoomScale="70" zoomScaleNormal="70" zoomScalePageLayoutView="70" workbookViewId="0"/>
  </sheetViews>
  <sheetFormatPr defaultColWidth="8.88671875" defaultRowHeight="14.4" x14ac:dyDescent="0.3"/>
  <cols>
    <col min="1" max="3" width="8.88671875" style="1"/>
    <col min="4" max="4" width="21.44140625" style="1" customWidth="1"/>
    <col min="5" max="5" width="19.109375" style="1" customWidth="1"/>
    <col min="6" max="6" width="18.44140625" style="1" customWidth="1"/>
    <col min="7" max="7" width="19.6640625" style="1" customWidth="1"/>
    <col min="8" max="8" width="22.44140625" style="1" customWidth="1"/>
    <col min="9" max="11" width="8.88671875" style="1"/>
    <col min="12" max="12" width="18.109375" style="1" customWidth="1"/>
    <col min="13" max="13" width="20.44140625" style="1" customWidth="1"/>
    <col min="14" max="14" width="20.33203125" style="1" customWidth="1"/>
    <col min="15" max="15" width="22.88671875" style="1" customWidth="1"/>
    <col min="16" max="16" width="19.6640625" style="1" customWidth="1"/>
    <col min="17" max="16384" width="8.88671875" style="1"/>
  </cols>
  <sheetData>
    <row r="14" spans="4:16" ht="15" thickBot="1" x14ac:dyDescent="0.35">
      <c r="K14" s="5"/>
      <c r="L14" s="5"/>
      <c r="M14" s="5"/>
      <c r="N14" s="5"/>
      <c r="O14" s="5"/>
    </row>
    <row r="15" spans="4:16" ht="52.5" customHeight="1" x14ac:dyDescent="0.3">
      <c r="D15" s="46" t="s">
        <v>0</v>
      </c>
      <c r="E15" s="46" t="s">
        <v>13</v>
      </c>
      <c r="F15" s="46" t="s">
        <v>1</v>
      </c>
      <c r="G15" s="46" t="s">
        <v>3</v>
      </c>
      <c r="H15" s="46" t="s">
        <v>2</v>
      </c>
      <c r="K15" s="5"/>
      <c r="L15" s="46" t="s">
        <v>0</v>
      </c>
      <c r="M15" s="46" t="s">
        <v>13</v>
      </c>
      <c r="N15" s="46" t="s">
        <v>1</v>
      </c>
      <c r="O15" s="46" t="s">
        <v>3</v>
      </c>
      <c r="P15" s="46" t="s">
        <v>2</v>
      </c>
    </row>
    <row r="16" spans="4:16" ht="48.75" customHeight="1" thickBot="1" x14ac:dyDescent="0.35">
      <c r="D16" s="48"/>
      <c r="E16" s="48"/>
      <c r="F16" s="48"/>
      <c r="G16" s="48"/>
      <c r="H16" s="48"/>
      <c r="K16" s="5"/>
      <c r="L16" s="48"/>
      <c r="M16" s="48"/>
      <c r="N16" s="48"/>
      <c r="O16" s="48"/>
      <c r="P16" s="48"/>
    </row>
    <row r="17" spans="3:23" ht="27.75" customHeight="1" thickBot="1" x14ac:dyDescent="0.35">
      <c r="D17" s="10" t="s">
        <v>7</v>
      </c>
      <c r="E17" s="19">
        <v>4</v>
      </c>
      <c r="F17" s="12"/>
      <c r="G17" s="9"/>
      <c r="H17" s="9"/>
      <c r="K17" s="5"/>
      <c r="L17" s="10" t="s">
        <v>7</v>
      </c>
      <c r="M17" s="19">
        <v>4</v>
      </c>
      <c r="N17" s="12">
        <f>M17/M22</f>
        <v>0.2</v>
      </c>
      <c r="O17" s="9">
        <f>M17</f>
        <v>4</v>
      </c>
      <c r="P17" s="12">
        <f>O17/M22</f>
        <v>0.2</v>
      </c>
      <c r="U17" s="2"/>
      <c r="V17" s="3"/>
      <c r="W17" s="3"/>
    </row>
    <row r="18" spans="3:23" ht="28.5" customHeight="1" thickBot="1" x14ac:dyDescent="0.35">
      <c r="C18" s="5"/>
      <c r="D18" s="11" t="s">
        <v>9</v>
      </c>
      <c r="E18" s="19">
        <v>8</v>
      </c>
      <c r="F18" s="12"/>
      <c r="G18" s="9"/>
      <c r="H18" s="9"/>
      <c r="K18" s="5"/>
      <c r="L18" s="11" t="s">
        <v>9</v>
      </c>
      <c r="M18" s="19">
        <v>8</v>
      </c>
      <c r="N18" s="12">
        <f>M18/M22</f>
        <v>0.4</v>
      </c>
      <c r="O18" s="9">
        <f>M17+M18</f>
        <v>12</v>
      </c>
      <c r="P18" s="12">
        <f>O18/M22</f>
        <v>0.6</v>
      </c>
      <c r="U18" s="3"/>
      <c r="V18" s="4"/>
      <c r="W18" s="4"/>
    </row>
    <row r="19" spans="3:23" ht="26.4" thickBot="1" x14ac:dyDescent="0.35">
      <c r="C19" s="5"/>
      <c r="D19" s="11" t="s">
        <v>12</v>
      </c>
      <c r="E19" s="19">
        <v>5</v>
      </c>
      <c r="F19" s="12"/>
      <c r="G19" s="9"/>
      <c r="H19" s="9"/>
      <c r="L19" s="11" t="s">
        <v>12</v>
      </c>
      <c r="M19" s="19">
        <v>5</v>
      </c>
      <c r="N19" s="12">
        <f>M19/M22</f>
        <v>0.25</v>
      </c>
      <c r="O19" s="9">
        <f>O18+M19</f>
        <v>17</v>
      </c>
      <c r="P19" s="12">
        <f>O19/M22</f>
        <v>0.85</v>
      </c>
    </row>
    <row r="20" spans="3:23" ht="26.4" thickBot="1" x14ac:dyDescent="0.35">
      <c r="C20" s="5"/>
      <c r="D20" s="11" t="s">
        <v>10</v>
      </c>
      <c r="E20" s="19">
        <v>2</v>
      </c>
      <c r="F20" s="12"/>
      <c r="G20" s="9"/>
      <c r="H20" s="9"/>
      <c r="L20" s="11" t="s">
        <v>10</v>
      </c>
      <c r="M20" s="19">
        <f t="shared" ref="M20:M21" si="0">20*N20</f>
        <v>2</v>
      </c>
      <c r="N20" s="12">
        <v>0.1</v>
      </c>
      <c r="O20" s="9">
        <f>O19+M20</f>
        <v>19</v>
      </c>
      <c r="P20" s="12">
        <f>O20/M22</f>
        <v>0.95</v>
      </c>
    </row>
    <row r="21" spans="3:23" ht="26.4" thickBot="1" x14ac:dyDescent="0.35">
      <c r="C21" s="5"/>
      <c r="D21" s="11" t="s">
        <v>11</v>
      </c>
      <c r="E21" s="19">
        <v>1</v>
      </c>
      <c r="F21" s="12"/>
      <c r="G21" s="9"/>
      <c r="H21" s="9"/>
      <c r="L21" s="11" t="s">
        <v>11</v>
      </c>
      <c r="M21" s="19">
        <f t="shared" si="0"/>
        <v>1</v>
      </c>
      <c r="N21" s="12">
        <v>0.05</v>
      </c>
      <c r="O21" s="39">
        <f>O20+M21</f>
        <v>20</v>
      </c>
      <c r="P21" s="41">
        <f>O21/M22</f>
        <v>1</v>
      </c>
    </row>
    <row r="22" spans="3:23" ht="26.4" thickBot="1" x14ac:dyDescent="0.35">
      <c r="C22" s="5"/>
      <c r="D22" s="8"/>
      <c r="E22" s="13">
        <f>SUM(E17:E21)</f>
        <v>20</v>
      </c>
      <c r="F22" s="7"/>
      <c r="G22" s="5"/>
      <c r="L22" s="40" t="s">
        <v>28</v>
      </c>
      <c r="M22" s="13">
        <f>SUM(M17:M21)</f>
        <v>20</v>
      </c>
      <c r="N22" s="42">
        <f>SUM(N17:N21)</f>
        <v>1</v>
      </c>
    </row>
    <row r="23" spans="3:23" ht="25.8" x14ac:dyDescent="0.3">
      <c r="C23" s="5"/>
      <c r="D23" s="6"/>
      <c r="E23" s="6"/>
      <c r="F23" s="6"/>
      <c r="G23" s="5"/>
    </row>
    <row r="24" spans="3:23" ht="25.8" x14ac:dyDescent="0.3">
      <c r="C24" s="5"/>
      <c r="D24" s="6"/>
      <c r="E24" s="6"/>
      <c r="F24" s="6"/>
      <c r="G24" s="5"/>
    </row>
    <row r="25" spans="3:23" ht="25.8" x14ac:dyDescent="0.3">
      <c r="C25" s="5"/>
      <c r="D25" s="6"/>
      <c r="E25" s="6"/>
      <c r="F25" s="6"/>
      <c r="G25" s="5"/>
    </row>
    <row r="26" spans="3:23" ht="25.8" x14ac:dyDescent="0.3">
      <c r="C26" s="5"/>
      <c r="D26" s="6"/>
      <c r="E26" s="6"/>
      <c r="F26" s="6"/>
      <c r="G26" s="5"/>
    </row>
    <row r="27" spans="3:23" ht="25.8" x14ac:dyDescent="0.3">
      <c r="C27" s="5"/>
      <c r="D27" s="6"/>
      <c r="E27" s="6"/>
      <c r="F27" s="6"/>
      <c r="G27" s="5"/>
    </row>
    <row r="28" spans="3:23" ht="25.8" x14ac:dyDescent="0.3">
      <c r="C28" s="5"/>
      <c r="D28" s="6"/>
      <c r="E28" s="6"/>
      <c r="F28" s="6"/>
      <c r="G28" s="5"/>
    </row>
    <row r="29" spans="3:23" ht="25.8" x14ac:dyDescent="0.3">
      <c r="C29" s="5"/>
      <c r="D29" s="6"/>
      <c r="E29" s="6"/>
      <c r="F29" s="6"/>
      <c r="G29" s="5"/>
    </row>
    <row r="30" spans="3:23" x14ac:dyDescent="0.3">
      <c r="C30" s="5"/>
      <c r="D30" s="5"/>
      <c r="E30" s="5"/>
      <c r="F30" s="5"/>
      <c r="G30" s="5"/>
    </row>
    <row r="31" spans="3:23" x14ac:dyDescent="0.3">
      <c r="C31" s="5"/>
      <c r="D31" s="5"/>
      <c r="E31" s="5"/>
      <c r="F31" s="5"/>
      <c r="G31" s="5"/>
    </row>
  </sheetData>
  <mergeCells count="10">
    <mergeCell ref="N15:N16"/>
    <mergeCell ref="M15:M16"/>
    <mergeCell ref="O15:O16"/>
    <mergeCell ref="P15:P16"/>
    <mergeCell ref="D15:D16"/>
    <mergeCell ref="F15:F16"/>
    <mergeCell ref="H15:H16"/>
    <mergeCell ref="G15:G16"/>
    <mergeCell ref="L15:L16"/>
    <mergeCell ref="E15:E16"/>
  </mergeCells>
  <pageMargins left="0.7" right="0.7" top="0.75" bottom="0.75" header="0.3" footer="0.3"/>
  <pageSetup scale="4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First Page</vt:lpstr>
      <vt:lpstr>Content</vt:lpstr>
      <vt:lpstr>6</vt:lpstr>
      <vt:lpstr>5</vt:lpstr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19498</cp:lastModifiedBy>
  <cp:lastPrinted>2015-02-09T19:48:15Z</cp:lastPrinted>
  <dcterms:created xsi:type="dcterms:W3CDTF">2012-09-15T18:37:09Z</dcterms:created>
  <dcterms:modified xsi:type="dcterms:W3CDTF">2020-09-25T04:05:44Z</dcterms:modified>
</cp:coreProperties>
</file>